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:\SOUTĚŽE MER\2024\MTZ\108_24 Dodávka nátěrových hmot, ředidel a příslušenství pro OŘ PHA 2025 - 2027\3. Ke zveřejnění na E-ZAKu\"/>
    </mc:Choice>
  </mc:AlternateContent>
  <xr:revisionPtr revIDLastSave="0" documentId="13_ncr:1_{8BFD597E-E9FA-4C16-8C81-B75FFBBFBF4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ředpoklad barvy 2024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9" i="1" l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3" i="1"/>
  <c r="L132" i="1"/>
  <c r="L131" i="1"/>
  <c r="L130" i="1"/>
  <c r="L128" i="1"/>
  <c r="L127" i="1"/>
  <c r="L126" i="1"/>
  <c r="L123" i="1"/>
  <c r="L122" i="1"/>
  <c r="L121" i="1"/>
  <c r="L120" i="1"/>
  <c r="L118" i="1"/>
  <c r="L117" i="1"/>
  <c r="L116" i="1"/>
  <c r="L115" i="1"/>
  <c r="L112" i="1"/>
  <c r="L110" i="1"/>
  <c r="L109" i="1"/>
  <c r="L107" i="1"/>
  <c r="L105" i="1"/>
  <c r="L104" i="1"/>
  <c r="L103" i="1"/>
  <c r="L102" i="1"/>
  <c r="L101" i="1"/>
  <c r="L100" i="1"/>
  <c r="L98" i="1"/>
  <c r="L97" i="1"/>
  <c r="L96" i="1"/>
  <c r="L94" i="1"/>
  <c r="L93" i="1"/>
  <c r="L92" i="1"/>
  <c r="L90" i="1"/>
  <c r="L89" i="1"/>
  <c r="L88" i="1"/>
  <c r="L87" i="1"/>
  <c r="L86" i="1"/>
  <c r="L85" i="1"/>
  <c r="L84" i="1"/>
  <c r="L83" i="1"/>
  <c r="L80" i="1"/>
  <c r="L79" i="1"/>
  <c r="L78" i="1"/>
  <c r="L77" i="1"/>
  <c r="L76" i="1"/>
  <c r="L74" i="1"/>
  <c r="L72" i="1"/>
  <c r="L71" i="1"/>
  <c r="L69" i="1"/>
  <c r="L68" i="1"/>
  <c r="L67" i="1"/>
  <c r="L66" i="1"/>
  <c r="L65" i="1"/>
  <c r="L64" i="1"/>
  <c r="L63" i="1"/>
  <c r="L62" i="1"/>
  <c r="L61" i="1"/>
  <c r="L60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4" i="1"/>
  <c r="L13" i="1"/>
  <c r="L11" i="1"/>
  <c r="L10" i="1"/>
  <c r="G7" i="1"/>
  <c r="L7" i="1" s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3" i="1"/>
  <c r="I132" i="1"/>
  <c r="I131" i="1"/>
  <c r="I130" i="1"/>
  <c r="I128" i="1"/>
  <c r="I127" i="1"/>
  <c r="I126" i="1"/>
  <c r="I123" i="1"/>
  <c r="I122" i="1"/>
  <c r="I121" i="1"/>
  <c r="I120" i="1"/>
  <c r="I118" i="1"/>
  <c r="I117" i="1"/>
  <c r="I116" i="1"/>
  <c r="I115" i="1"/>
  <c r="I112" i="1"/>
  <c r="I110" i="1"/>
  <c r="I109" i="1"/>
  <c r="I107" i="1"/>
  <c r="I105" i="1"/>
  <c r="I104" i="1"/>
  <c r="I103" i="1"/>
  <c r="I102" i="1"/>
  <c r="I101" i="1"/>
  <c r="I100" i="1"/>
  <c r="I98" i="1"/>
  <c r="I97" i="1"/>
  <c r="I96" i="1"/>
  <c r="I94" i="1"/>
  <c r="I93" i="1"/>
  <c r="I92" i="1"/>
  <c r="I90" i="1"/>
  <c r="I89" i="1"/>
  <c r="I88" i="1"/>
  <c r="I87" i="1"/>
  <c r="I86" i="1"/>
  <c r="I85" i="1"/>
  <c r="I84" i="1"/>
  <c r="I83" i="1"/>
  <c r="I80" i="1"/>
  <c r="I79" i="1"/>
  <c r="I78" i="1"/>
  <c r="I77" i="1"/>
  <c r="I76" i="1"/>
  <c r="I74" i="1"/>
  <c r="I72" i="1"/>
  <c r="I71" i="1"/>
  <c r="I69" i="1"/>
  <c r="I68" i="1"/>
  <c r="I67" i="1"/>
  <c r="I66" i="1"/>
  <c r="I65" i="1"/>
  <c r="I64" i="1"/>
  <c r="I63" i="1"/>
  <c r="I62" i="1"/>
  <c r="I61" i="1"/>
  <c r="I60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4" i="1"/>
  <c r="I13" i="1"/>
  <c r="I11" i="1"/>
  <c r="I10" i="1"/>
  <c r="I8" i="1"/>
  <c r="I7" i="1"/>
  <c r="G149" i="1" l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4" i="1"/>
  <c r="G153" i="1"/>
  <c r="G152" i="1"/>
  <c r="G151" i="1"/>
  <c r="G150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3" i="1"/>
  <c r="G132" i="1"/>
  <c r="G131" i="1"/>
  <c r="G130" i="1"/>
  <c r="G128" i="1"/>
  <c r="G127" i="1"/>
  <c r="G126" i="1"/>
  <c r="G123" i="1"/>
  <c r="G122" i="1"/>
  <c r="G121" i="1"/>
  <c r="G120" i="1"/>
  <c r="G118" i="1"/>
  <c r="G117" i="1"/>
  <c r="G116" i="1"/>
  <c r="G115" i="1"/>
  <c r="G112" i="1"/>
  <c r="G110" i="1"/>
  <c r="G109" i="1"/>
  <c r="G107" i="1"/>
  <c r="G105" i="1"/>
  <c r="G104" i="1"/>
  <c r="G103" i="1"/>
  <c r="G102" i="1"/>
  <c r="G101" i="1"/>
  <c r="G100" i="1"/>
  <c r="G98" i="1"/>
  <c r="G97" i="1"/>
  <c r="G96" i="1"/>
  <c r="G94" i="1"/>
  <c r="G93" i="1"/>
  <c r="G92" i="1"/>
  <c r="G90" i="1"/>
  <c r="G89" i="1"/>
  <c r="G88" i="1"/>
  <c r="G87" i="1"/>
  <c r="G86" i="1"/>
  <c r="G85" i="1"/>
  <c r="G84" i="1"/>
  <c r="G83" i="1"/>
  <c r="G80" i="1"/>
  <c r="G79" i="1"/>
  <c r="G78" i="1"/>
  <c r="G77" i="1"/>
  <c r="G76" i="1"/>
  <c r="G74" i="1"/>
  <c r="G72" i="1"/>
  <c r="G71" i="1"/>
  <c r="G69" i="1"/>
  <c r="G68" i="1"/>
  <c r="G67" i="1"/>
  <c r="G66" i="1"/>
  <c r="G65" i="1"/>
  <c r="G64" i="1"/>
  <c r="G63" i="1"/>
  <c r="G62" i="1"/>
  <c r="G61" i="1"/>
  <c r="G60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4" i="1"/>
  <c r="G13" i="1"/>
  <c r="G11" i="1"/>
  <c r="G10" i="1"/>
  <c r="G8" i="1"/>
  <c r="L8" i="1" s="1"/>
  <c r="L180" i="1" s="1"/>
  <c r="G180" i="1" l="1"/>
</calcChain>
</file>

<file path=xl/sharedStrings.xml><?xml version="1.0" encoding="utf-8"?>
<sst xmlns="http://schemas.openxmlformats.org/spreadsheetml/2006/main" count="652" uniqueCount="210">
  <si>
    <t>Popis</t>
  </si>
  <si>
    <t>základní nátěry lehkých barevných kovů</t>
  </si>
  <si>
    <t>šedá</t>
  </si>
  <si>
    <t>barva na železo a ocelové konstrukce</t>
  </si>
  <si>
    <t>barva na kov</t>
  </si>
  <si>
    <t>barva na beton</t>
  </si>
  <si>
    <t>pro použití na dřevo a kov</t>
  </si>
  <si>
    <t xml:space="preserve"> pro použití v interiéru i exteriéru</t>
  </si>
  <si>
    <t>bílá</t>
  </si>
  <si>
    <t>černá</t>
  </si>
  <si>
    <t>oranžová</t>
  </si>
  <si>
    <t>růžová</t>
  </si>
  <si>
    <t>zelená</t>
  </si>
  <si>
    <t>žlutá</t>
  </si>
  <si>
    <t>do nitrocelulózových nátěrových hmot</t>
  </si>
  <si>
    <t>do synt. nátěrových hmot</t>
  </si>
  <si>
    <t>leptací sprej na většinu používaných laků</t>
  </si>
  <si>
    <t>příprava podkladů</t>
  </si>
  <si>
    <t>vodorovné dopravní značení vozovek</t>
  </si>
  <si>
    <t>interiérový nátěr</t>
  </si>
  <si>
    <t>rozpouštědlo pro speciální účely</t>
  </si>
  <si>
    <t>Štětec natírací kulatý 16, držadlo PH</t>
  </si>
  <si>
    <t>Štětec natírací kulatý 20, držadlo PH</t>
  </si>
  <si>
    <t>Štětec natírací kulatý 24, držadlo PH</t>
  </si>
  <si>
    <t>Štětec natírací plochý 1", držadlo PH</t>
  </si>
  <si>
    <t>Štětec natírací plochý 1,5", držadlo PH</t>
  </si>
  <si>
    <t>Štětec natírací plochý 2", držadlo PH</t>
  </si>
  <si>
    <t>Štětec natírací plochý 2,5", držadlo PH</t>
  </si>
  <si>
    <t>Štětec natírací plochý 3", držadlo PH</t>
  </si>
  <si>
    <t>Štětec natírací plochý 4", držadlo PH</t>
  </si>
  <si>
    <t>Štětec zárohák č.1: 2,5 cm, 1palec</t>
  </si>
  <si>
    <t>Štětec zárohák č.1,5: 4cm, 1,5 palce</t>
  </si>
  <si>
    <t>Štětec zárohák č.2: 5cm, 2 palce</t>
  </si>
  <si>
    <t>Štětec zárohák č.2,5: 6cm, 2,5 palce</t>
  </si>
  <si>
    <t>Štětec zárohák č.3: 7,5cm, 3 palce</t>
  </si>
  <si>
    <t>Kartáč ocelový drátěný ruční s dřevěnou rukojetí 5ř.</t>
  </si>
  <si>
    <t>Štetka zednická hranatá, rozměr 170 mm x 70 mm</t>
  </si>
  <si>
    <t>malířská</t>
  </si>
  <si>
    <t>Štětka zednická kulatá, pr. 108 mm</t>
  </si>
  <si>
    <t>Štětec školní č.10</t>
  </si>
  <si>
    <t>Štětec školní č.12</t>
  </si>
  <si>
    <t>Štětka malířská</t>
  </si>
  <si>
    <t>Tyč prodlužovací, teleskopická, k malířským a nivelačním válečkům, délka 2000 mm</t>
  </si>
  <si>
    <t xml:space="preserve">Váleček fasádní 270 mm/ O 8 mm </t>
  </si>
  <si>
    <t>Držák na váleček 250 mm/ O 8mm</t>
  </si>
  <si>
    <t>Barva, odstín</t>
  </si>
  <si>
    <t>Položka</t>
  </si>
  <si>
    <t>Užití, poznámka k položce</t>
  </si>
  <si>
    <t>ODDÍL A - Nátěrové barvy - základní syntetické</t>
  </si>
  <si>
    <t>ODDÍL B - Nátěrové barvy - syntetické</t>
  </si>
  <si>
    <t>ODDÍL C - Nátěrové barvy - akrylátové, latexové</t>
  </si>
  <si>
    <t xml:space="preserve">ODDÍL D - Barvy ve spreji, značkovače </t>
  </si>
  <si>
    <t xml:space="preserve">ODDÍL E - Ředidla </t>
  </si>
  <si>
    <t>ODDÍL F - Ostatní nátěrové hmoty a chemické látky s nátěry související</t>
  </si>
  <si>
    <t>ODDÍL G - Štětce a další příslušenství s natíráním související</t>
  </si>
  <si>
    <t xml:space="preserve">Percholoetylen </t>
  </si>
  <si>
    <t>umožňuje nátěr lehkých kovů - zinku, mědi, nerezi,  hliníku</t>
  </si>
  <si>
    <t xml:space="preserve">působí proti vlhkosti ( lak asfaltový A1010) </t>
  </si>
  <si>
    <t>dvousložková, základ a vrchní nátěr v jednom s vyšší kryvostí.</t>
  </si>
  <si>
    <t>Barva na omítku venkovní</t>
  </si>
  <si>
    <t>Užití, poznámka k položce - balení 0,5l až 0,8 l</t>
  </si>
  <si>
    <t xml:space="preserve">Barva synt.základní  </t>
  </si>
  <si>
    <t xml:space="preserve">Barva synt.základní </t>
  </si>
  <si>
    <t>0100 bílá</t>
  </si>
  <si>
    <t>0110 šeď střední</t>
  </si>
  <si>
    <t>Barva synt.základní</t>
  </si>
  <si>
    <t>Užití, poznámka k položce - balení 3l až 5l</t>
  </si>
  <si>
    <t>Užití, poznámka k položce - balení 8l až 10l</t>
  </si>
  <si>
    <t>9110 hliníková</t>
  </si>
  <si>
    <t>1000 bílá</t>
  </si>
  <si>
    <t>1100 šeď střední</t>
  </si>
  <si>
    <t>1999 černá</t>
  </si>
  <si>
    <t>4400 modř světlá</t>
  </si>
  <si>
    <t>4550 modř návěstní</t>
  </si>
  <si>
    <t>6201 žlutá</t>
  </si>
  <si>
    <t>8191 červeň rumělková</t>
  </si>
  <si>
    <t>1010 pastelově šedá</t>
  </si>
  <si>
    <t>6400 žluť tmavá</t>
  </si>
  <si>
    <t>5300 zelená</t>
  </si>
  <si>
    <t xml:space="preserve">Email synt.venkovní </t>
  </si>
  <si>
    <t xml:space="preserve">Email synt.venkovní   </t>
  </si>
  <si>
    <t xml:space="preserve">Email syntetický vrchní </t>
  </si>
  <si>
    <t xml:space="preserve">Barva na beton silikonová </t>
  </si>
  <si>
    <t xml:space="preserve">8028 zemní hnědá </t>
  </si>
  <si>
    <t xml:space="preserve">7011 ocelová šedá </t>
  </si>
  <si>
    <t xml:space="preserve">1002 písková </t>
  </si>
  <si>
    <t>Email syntetický vrchní</t>
  </si>
  <si>
    <t xml:space="preserve">Barva synt. na lehké kovy </t>
  </si>
  <si>
    <t xml:space="preserve">Barva synt. 2v1 </t>
  </si>
  <si>
    <t>Barva synt. 2v1</t>
  </si>
  <si>
    <t>8140 červená</t>
  </si>
  <si>
    <t>2430 čok.hnědá</t>
  </si>
  <si>
    <t>S2013/5700 zeleň vagonová</t>
  </si>
  <si>
    <t xml:space="preserve">3020 červená </t>
  </si>
  <si>
    <t xml:space="preserve">1015 bílá </t>
  </si>
  <si>
    <t xml:space="preserve">1003 žlutá lesk. </t>
  </si>
  <si>
    <t xml:space="preserve">9005 černá </t>
  </si>
  <si>
    <t xml:space="preserve">7016 šedá lesk. </t>
  </si>
  <si>
    <t xml:space="preserve">1021 žlutá světlá </t>
  </si>
  <si>
    <t xml:space="preserve">1003 žlutá tmavší </t>
  </si>
  <si>
    <t xml:space="preserve">4400 modrá </t>
  </si>
  <si>
    <t>5400 zeleň tmavá</t>
  </si>
  <si>
    <t>0199 černá</t>
  </si>
  <si>
    <t>0455 modř</t>
  </si>
  <si>
    <t>Barva synt.vrchní na konstrukce</t>
  </si>
  <si>
    <t>6200 žlutá</t>
  </si>
  <si>
    <t>Užití, poznámka k položce - balení 0,5l až 0,8l</t>
  </si>
  <si>
    <t>Užití, poznámka k položce - balení 3kg až 6kg</t>
  </si>
  <si>
    <t xml:space="preserve">Barva synt.vrchní na konstrukce </t>
  </si>
  <si>
    <t xml:space="preserve">Barva na beton syntetická  </t>
  </si>
  <si>
    <t xml:space="preserve">Barva fasádní </t>
  </si>
  <si>
    <t>0530 zelená</t>
  </si>
  <si>
    <t>6200 žluť chromová</t>
  </si>
  <si>
    <t>0101 sv.šedá</t>
  </si>
  <si>
    <t>0840 červenohnědá</t>
  </si>
  <si>
    <t xml:space="preserve">9001 krémová </t>
  </si>
  <si>
    <t xml:space="preserve">8024 hnědobéžová </t>
  </si>
  <si>
    <t>světle šedá 03</t>
  </si>
  <si>
    <t>tmavě šedá 05</t>
  </si>
  <si>
    <t>žlutá 06</t>
  </si>
  <si>
    <t>modrá 017</t>
  </si>
  <si>
    <t>bílá 02</t>
  </si>
  <si>
    <t>tmavě zelená 023</t>
  </si>
  <si>
    <t>středně hnědá 022</t>
  </si>
  <si>
    <t>tmavě hnědá 10</t>
  </si>
  <si>
    <t>Barva akrylátová matná</t>
  </si>
  <si>
    <t>Eternal matný akrylátový</t>
  </si>
  <si>
    <t>Užití, poznámka k položce - balení 0,5kg až 1kg</t>
  </si>
  <si>
    <t>Užití, poznámka k položce - balení 4kg až 6kg</t>
  </si>
  <si>
    <t>Užití, poznámka k položce - balení 8kg až 12 kg</t>
  </si>
  <si>
    <t>Barva akrylátová lesklá</t>
  </si>
  <si>
    <t xml:space="preserve">1029 žlutá </t>
  </si>
  <si>
    <t xml:space="preserve">7036 světle šedá </t>
  </si>
  <si>
    <t xml:space="preserve">5006 tmavě modrá </t>
  </si>
  <si>
    <t>200 černá</t>
  </si>
  <si>
    <t>816 červená rumělková</t>
  </si>
  <si>
    <t>621 žlutá</t>
  </si>
  <si>
    <t>1003 signální žlutá</t>
  </si>
  <si>
    <t>9005 černá</t>
  </si>
  <si>
    <t>9010 bílá</t>
  </si>
  <si>
    <t>Barva akrylátová RAL ve spreji</t>
  </si>
  <si>
    <t>Barva ve spreji značkovací reflexní</t>
  </si>
  <si>
    <t>Ředidlo C6000</t>
  </si>
  <si>
    <t>Ředidlo C6001</t>
  </si>
  <si>
    <t>Ředidlo C6006</t>
  </si>
  <si>
    <t>Ředidlo S6005</t>
  </si>
  <si>
    <t>Užití, poznámka k položce - balení 0,4l - 0,6l</t>
  </si>
  <si>
    <t>Užití, poznámka k položce - balení 0,5l - 0,75l</t>
  </si>
  <si>
    <t>Užití, poznámka k položce - balení 0,4l - 0,8l</t>
  </si>
  <si>
    <t>Užití, poznámka k položce - balení 4l - 20l</t>
  </si>
  <si>
    <t>Odstraňovač graffiti (0,4l -0,6l balení-sprej)</t>
  </si>
  <si>
    <t>Odstraňovač asfaltu 0,3l - 0,5l</t>
  </si>
  <si>
    <t>Odstraňovač nálepek,dehtu,lepidel -  0,3l - 0,5l</t>
  </si>
  <si>
    <t>Odstraňovač etiket a pásek 0,4l - 0,6l</t>
  </si>
  <si>
    <t>Odstraňovač silikonu 0,1l - 0,2l</t>
  </si>
  <si>
    <t>posyp na vodorovné dopravní značení</t>
  </si>
  <si>
    <t>1l/Kč</t>
  </si>
  <si>
    <t>Množství (litry)</t>
  </si>
  <si>
    <t>Celkem/Kč bez DPH</t>
  </si>
  <si>
    <t>11) přesné dodací termíny budou stanoveny v dílčích smlouvách</t>
  </si>
  <si>
    <t>12) TECHNICKÉ PODMÍNKY  - OBECNÁ ČÁST pro Přílohu č. 3 Dílu 2 Zadávací dokumentace</t>
  </si>
  <si>
    <t>a)</t>
  </si>
  <si>
    <t xml:space="preserve">u komodit spadajících pod chemické látky musí dodavatel disponovat aktuálním bezpečnostním list ve smyslu nařízení Evropského parlamentu a Rady (ES) č. 1907/2006 ze dne 18. 12. 2006 v platném znění </t>
  </si>
  <si>
    <t>b)</t>
  </si>
  <si>
    <t xml:space="preserve">u komodit spadajících pod výrobky vymezené přílohou č. 2 k nařízení vlády č. 163/2002 Sb. (tzv. vybrané stavební výrobky) musí dodavatel disponovat prohlášením o shodě podle § 13 odst. 2 zákona č. 22/1997 Sb., o technických požadavcích na výrobky a o změně a doplnění některých zákonů, ve znění pozdějších předpisů a § 5 nařízení vlády č. 163/2002 Sb., kterým se stanoví technické požadavky na vybrané stavební výrobky ve znění nařízení vlády č. 312/2005 Sb., kterým se mění nařízení vlády č. 163/2002 Sb., kterým se stanoví technické požadavky na vybrané stavební výrobky </t>
  </si>
  <si>
    <t xml:space="preserve">Nabídkový ceník </t>
  </si>
  <si>
    <t>Dodávané balení</t>
  </si>
  <si>
    <t>cena za 1 ks balení</t>
  </si>
  <si>
    <t xml:space="preserve">Přesný název výrobku/výrobce </t>
  </si>
  <si>
    <t xml:space="preserve">2) v případě položky 100-118 a 159-161 je popis požadovaného balení uveden ve sloupci "B" </t>
  </si>
  <si>
    <t>3) cena celkem (součet položek ve sloupci "G") je hodnotícím kritériem pro výběr nejvhodnější nabídky ve smyslu čl. 17.2 Výzvy k podání nabídky</t>
  </si>
  <si>
    <t>4) jednotkové ceny, které účastník uvede (sloupec "F") za požadovanou 1 MJ (litr, kilogram, kus) jsou cenami konečnými, zahrnující veškeré náklady Prodávajícího, včetně nákladů na třídění, balení, odběr prázdných obalů a jejich likvidaci, nakládání, dopravy do/z místa plnění, vyložení v místě plnění, včetně dalších nákladů Prodávajícího spojených s plněním veřejné zakázky. Tyto ceny jsou rozhodné pro uzavírání dílčích smluv.</t>
  </si>
  <si>
    <t>5) všechny ceny budou uvedeny bez DPH</t>
  </si>
  <si>
    <t>6) zadavatel dle čl. 12.3 Výzvy k podání nabídky požaduje doložení katalogového listu/technického listu ke všem výše označeným komoditám, v případě položky  1-83, které se opakují
 a jsou rozdílná pouze požadovaná balení, postačí připojit požadované dokumenty jen jednou, pokud z nich vyplývají všechny rozhodné údaje pro posouzení splnění technických podmínek</t>
  </si>
  <si>
    <r>
      <t>7) sloupec "E" obsahuje předpokládaný</t>
    </r>
    <r>
      <rPr>
        <b/>
        <sz val="9"/>
        <rFont val="Verdana"/>
        <family val="2"/>
        <charset val="238"/>
      </rPr>
      <t xml:space="preserve"> </t>
    </r>
    <r>
      <rPr>
        <sz val="9"/>
        <rFont val="Verdana"/>
        <family val="2"/>
        <charset val="238"/>
      </rPr>
      <t>objem dodaného zboží v přepočtu na množstevní jednotku  v litrech/kilogramech/kusech (čl. 13.3 Výzvy k podání nabídky).</t>
    </r>
  </si>
  <si>
    <t>9) sloupec "I" uvádí cenu 1 balení za nabízený produkt (přepočet "cena za MJ (sloupec F) x velikost balení (sloupec H)")</t>
  </si>
  <si>
    <t>10) do sloupce "J" účastník uvede přesné označení výrobku, který je předmětem dodávky a současně jeho cenové nabídky (pokud výrobek nenese v názvu označení výrobce, uvést současně i výrobce).</t>
  </si>
  <si>
    <t>Celkový součet za 24 měsíců bez DPH:</t>
  </si>
  <si>
    <t>% DPH</t>
  </si>
  <si>
    <t>Celkem Kč s DPH</t>
  </si>
  <si>
    <t>Penetrace karbolineum (5 kg - 8kg balení)</t>
  </si>
  <si>
    <t>Resistin CAR (9kg - 10 kg balení)</t>
  </si>
  <si>
    <t>Barva na vozovky (18l - 20l balení)</t>
  </si>
  <si>
    <t>Balotina T18 (25kg - 35 kg balení)</t>
  </si>
  <si>
    <t>Vnitřní malířský nátěr (15kg - 18 kg balení)</t>
  </si>
  <si>
    <t>Petrolej balení 4l - 5l</t>
  </si>
  <si>
    <t>Aceton 4l - 9l</t>
  </si>
  <si>
    <t>Spec.základová barva pod Alkyton, bal. 0,70l - 0,75 l</t>
  </si>
  <si>
    <t>Ochranný natěr oceli, dřeva, betonu, omítky, 0,70 kg -1 kg</t>
  </si>
  <si>
    <t>Odrezovač bezoplachový, bal. 5l - 10l</t>
  </si>
  <si>
    <t>ks/Kč</t>
  </si>
  <si>
    <t>1kg/Kč</t>
  </si>
  <si>
    <t>1l, 1kg/Kč</t>
  </si>
  <si>
    <t>Množství (ks)</t>
  </si>
  <si>
    <t>Množství (l,kg)</t>
  </si>
  <si>
    <t>Množství (kilogramy)</t>
  </si>
  <si>
    <t>Barva latexová univerzální balení</t>
  </si>
  <si>
    <t>1) účastník vypňuje pouze žlutě podsvícené buňky (sloupec F, H, J,K).</t>
  </si>
  <si>
    <r>
      <t xml:space="preserve">8) do sloupce "H" účastník uvede balení, které je předmětem dodávky a v rámci uzavírání dílčích smluv bude takto označováno včetně ceny, která se od velikoti balení odvíjí a propočítává ve sl. I současně jeho cenové nabídky. Hodnota bude vypsána </t>
    </r>
    <r>
      <rPr>
        <b/>
        <sz val="9"/>
        <rFont val="Verdana"/>
        <family val="2"/>
        <charset val="238"/>
      </rPr>
      <t>pouze číselným údajem</t>
    </r>
    <r>
      <rPr>
        <sz val="9"/>
        <rFont val="Verdana"/>
        <family val="2"/>
        <charset val="238"/>
      </rPr>
      <t xml:space="preserve"> převedeno na litry, či kilogramy (např. 700 ml = </t>
    </r>
    <r>
      <rPr>
        <b/>
        <sz val="9"/>
        <rFont val="Verdana"/>
        <family val="2"/>
        <charset val="238"/>
      </rPr>
      <t xml:space="preserve">0,7; </t>
    </r>
    <r>
      <rPr>
        <sz val="9"/>
        <rFont val="Verdana"/>
        <family val="2"/>
        <charset val="238"/>
      </rPr>
      <t>3,5l</t>
    </r>
    <r>
      <rPr>
        <b/>
        <sz val="9"/>
        <rFont val="Verdana"/>
        <family val="2"/>
        <charset val="238"/>
      </rPr>
      <t xml:space="preserve"> = 3,5</t>
    </r>
    <r>
      <rPr>
        <sz val="9"/>
        <rFont val="Verdana"/>
        <family val="2"/>
        <charset val="238"/>
      </rPr>
      <t xml:space="preserve">; 2,5 kg = </t>
    </r>
    <r>
      <rPr>
        <b/>
        <sz val="9"/>
        <rFont val="Verdana"/>
        <family val="2"/>
        <charset val="238"/>
      </rPr>
      <t>2,5</t>
    </r>
    <r>
      <rPr>
        <sz val="9"/>
        <rFont val="Verdana"/>
        <family val="2"/>
        <charset val="238"/>
      </rPr>
      <t>).</t>
    </r>
  </si>
  <si>
    <t>DODÁVKA NÁTĚROVÝCH HMOT, ŘEDIDEL A PŘÍSLUŠENSTVÍ PRO OŘ PHA 2025-2027</t>
  </si>
  <si>
    <t>na kovové předměty na venkovní i vnitřní použití</t>
  </si>
  <si>
    <t xml:space="preserve">univerzální barva na dřevo a kov </t>
  </si>
  <si>
    <t>dvousložková, základ a vrchní nátěr v jednom s vyšší kryvostí</t>
  </si>
  <si>
    <t>5010 enziánová modrá</t>
  </si>
  <si>
    <t>značení vedení inž.sítí, trasování řezů aj.</t>
  </si>
  <si>
    <t>antikorozní přípravek pro konzervaci kov.povrchů</t>
  </si>
  <si>
    <t>Toluen (5l - 9l balení)</t>
  </si>
  <si>
    <t>Odmašťovací pr., chem.vzorec C2CI4, bal. 0,8 kg - 1 kg</t>
  </si>
  <si>
    <t>Ekologický prostř. K odstranění mechu, lišejníků a řas z povrchů stav. konstrukcí, zdí a střech, bal. 5l - 10l</t>
  </si>
  <si>
    <t>Antikorozní barva s obsahem antikorozních pigmentů, vykazuje pružnost, odolnost proti oděru s dobrou charakteristikou zasychání, bal. 0,75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</si>
</sst>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Kč&quot;"/>
  </numFmts>
  <fonts count="15" x14ac:knownFonts="1"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9"/>
      <color theme="1"/>
      <name val="Verdana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name val="Verdana"/>
      <family val="2"/>
      <charset val="238"/>
    </font>
    <font>
      <b/>
      <sz val="11"/>
      <color theme="0"/>
      <name val="Verdana"/>
      <family val="2"/>
      <charset val="238"/>
    </font>
    <font>
      <b/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sz val="11"/>
      <color theme="9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134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 wrapText="1"/>
    </xf>
    <xf numFmtId="0" fontId="5" fillId="2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  <protection locked="0"/>
    </xf>
    <xf numFmtId="0" fontId="7" fillId="0" borderId="3" xfId="0" applyFont="1" applyBorder="1" applyAlignment="1">
      <alignment horizontal="left" vertical="center"/>
    </xf>
    <xf numFmtId="0" fontId="10" fillId="0" borderId="3" xfId="0" applyFont="1" applyBorder="1" applyAlignment="1">
      <alignment horizontal="left"/>
    </xf>
    <xf numFmtId="0" fontId="10" fillId="0" borderId="3" xfId="0" applyFont="1" applyBorder="1" applyAlignment="1">
      <alignment horizontal="left" wrapText="1"/>
    </xf>
    <xf numFmtId="0" fontId="10" fillId="0" borderId="3" xfId="0" applyFont="1" applyBorder="1" applyAlignment="1">
      <alignment vertical="center"/>
    </xf>
    <xf numFmtId="0" fontId="9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/>
    </xf>
    <xf numFmtId="0" fontId="12" fillId="0" borderId="3" xfId="0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vertical="center" wrapText="1"/>
    </xf>
    <xf numFmtId="0" fontId="9" fillId="5" borderId="2" xfId="0" applyFont="1" applyFill="1" applyBorder="1" applyAlignment="1">
      <alignment horizontal="left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7" fillId="2" borderId="0" xfId="0" applyFont="1" applyFill="1" applyAlignment="1">
      <alignment horizontal="left" vertical="center" wrapText="1"/>
    </xf>
    <xf numFmtId="0" fontId="10" fillId="0" borderId="0" xfId="0" applyFont="1" applyAlignment="1">
      <alignment horizontal="left"/>
    </xf>
    <xf numFmtId="0" fontId="9" fillId="5" borderId="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7" fillId="2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vertical="top" wrapText="1"/>
    </xf>
    <xf numFmtId="0" fontId="7" fillId="2" borderId="0" xfId="0" applyFont="1" applyFill="1" applyAlignment="1">
      <alignment vertical="center" wrapText="1"/>
    </xf>
    <xf numFmtId="0" fontId="10" fillId="0" borderId="0" xfId="0" applyFont="1" applyAlignment="1">
      <alignment wrapText="1"/>
    </xf>
    <xf numFmtId="164" fontId="8" fillId="4" borderId="0" xfId="0" applyNumberFormat="1" applyFont="1" applyFill="1" applyAlignment="1">
      <alignment vertical="center" wrapText="1"/>
    </xf>
    <xf numFmtId="0" fontId="4" fillId="0" borderId="7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0" fillId="0" borderId="0" xfId="0" applyFont="1"/>
    <xf numFmtId="0" fontId="4" fillId="0" borderId="0" xfId="0" applyFont="1" applyAlignment="1">
      <alignment horizontal="left" vertical="center" wrapText="1"/>
    </xf>
    <xf numFmtId="2" fontId="3" fillId="5" borderId="6" xfId="0" applyNumberFormat="1" applyFont="1" applyFill="1" applyBorder="1" applyAlignment="1">
      <alignment horizontal="center" vertical="center" wrapText="1"/>
    </xf>
    <xf numFmtId="164" fontId="3" fillId="5" borderId="6" xfId="0" applyNumberFormat="1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/>
    </xf>
    <xf numFmtId="0" fontId="9" fillId="5" borderId="3" xfId="0" applyFont="1" applyFill="1" applyBorder="1" applyAlignment="1">
      <alignment vertical="center" wrapText="1"/>
    </xf>
    <xf numFmtId="0" fontId="9" fillId="5" borderId="3" xfId="0" applyFont="1" applyFill="1" applyBorder="1" applyAlignment="1">
      <alignment horizontal="left" vertical="center" wrapText="1"/>
    </xf>
    <xf numFmtId="0" fontId="9" fillId="5" borderId="3" xfId="0" applyFont="1" applyFill="1" applyBorder="1" applyAlignment="1">
      <alignment horizontal="center" vertical="center" wrapText="1"/>
    </xf>
    <xf numFmtId="2" fontId="3" fillId="5" borderId="3" xfId="0" applyNumberFormat="1" applyFont="1" applyFill="1" applyBorder="1" applyAlignment="1">
      <alignment horizontal="center" vertical="center" wrapText="1"/>
    </xf>
    <xf numFmtId="164" fontId="3" fillId="5" borderId="3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wrapText="1"/>
    </xf>
    <xf numFmtId="0" fontId="12" fillId="0" borderId="11" xfId="0" applyFont="1" applyBorder="1" applyAlignment="1">
      <alignment horizontal="center"/>
    </xf>
    <xf numFmtId="0" fontId="7" fillId="0" borderId="11" xfId="0" applyFont="1" applyBorder="1" applyAlignment="1">
      <alignment vertical="center" wrapText="1"/>
    </xf>
    <xf numFmtId="0" fontId="11" fillId="0" borderId="11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1" xfId="0" applyFont="1" applyBorder="1" applyAlignment="1" applyProtection="1">
      <alignment horizontal="center" vertical="center" wrapText="1"/>
      <protection locked="0"/>
    </xf>
    <xf numFmtId="164" fontId="7" fillId="0" borderId="11" xfId="0" applyNumberFormat="1" applyFont="1" applyBorder="1" applyAlignment="1">
      <alignment horizontal="center" vertical="center"/>
    </xf>
    <xf numFmtId="0" fontId="0" fillId="4" borderId="0" xfId="0" applyFill="1"/>
    <xf numFmtId="0" fontId="0" fillId="6" borderId="8" xfId="0" applyFill="1" applyBorder="1"/>
    <xf numFmtId="0" fontId="0" fillId="6" borderId="3" xfId="0" applyFill="1" applyBorder="1"/>
    <xf numFmtId="0" fontId="0" fillId="6" borderId="11" xfId="0" applyFill="1" applyBorder="1"/>
    <xf numFmtId="164" fontId="4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4" fillId="0" borderId="12" xfId="0" applyFont="1" applyBorder="1" applyAlignment="1">
      <alignment vertical="center"/>
    </xf>
    <xf numFmtId="0" fontId="3" fillId="5" borderId="6" xfId="0" applyFont="1" applyFill="1" applyBorder="1" applyAlignment="1">
      <alignment horizontal="center" vertical="center" wrapText="1"/>
    </xf>
    <xf numFmtId="0" fontId="9" fillId="5" borderId="9" xfId="0" applyFont="1" applyFill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164" fontId="4" fillId="0" borderId="11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2" fontId="10" fillId="0" borderId="0" xfId="0" applyNumberFormat="1" applyFont="1" applyAlignment="1">
      <alignment horizontal="center" wrapText="1"/>
    </xf>
    <xf numFmtId="2" fontId="3" fillId="5" borderId="2" xfId="0" applyNumberFormat="1" applyFont="1" applyFill="1" applyBorder="1" applyAlignment="1">
      <alignment horizontal="center" vertical="center" wrapText="1"/>
    </xf>
    <xf numFmtId="2" fontId="7" fillId="6" borderId="8" xfId="0" applyNumberFormat="1" applyFont="1" applyFill="1" applyBorder="1" applyAlignment="1">
      <alignment horizontal="center" vertical="center" wrapText="1"/>
    </xf>
    <xf numFmtId="2" fontId="7" fillId="6" borderId="3" xfId="0" applyNumberFormat="1" applyFont="1" applyFill="1" applyBorder="1" applyAlignment="1">
      <alignment horizontal="center" vertical="center" wrapText="1"/>
    </xf>
    <xf numFmtId="2" fontId="7" fillId="6" borderId="3" xfId="0" applyNumberFormat="1" applyFont="1" applyFill="1" applyBorder="1" applyAlignment="1">
      <alignment horizontal="center" vertical="center"/>
    </xf>
    <xf numFmtId="2" fontId="10" fillId="6" borderId="3" xfId="0" applyNumberFormat="1" applyFont="1" applyFill="1" applyBorder="1" applyAlignment="1">
      <alignment horizontal="center"/>
    </xf>
    <xf numFmtId="2" fontId="4" fillId="6" borderId="3" xfId="0" applyNumberFormat="1" applyFont="1" applyFill="1" applyBorder="1" applyAlignment="1">
      <alignment horizontal="center" vertical="center" wrapText="1"/>
    </xf>
    <xf numFmtId="2" fontId="10" fillId="6" borderId="3" xfId="0" applyNumberFormat="1" applyFont="1" applyFill="1" applyBorder="1" applyAlignment="1">
      <alignment horizontal="center" vertical="center"/>
    </xf>
    <xf numFmtId="2" fontId="10" fillId="6" borderId="3" xfId="0" applyNumberFormat="1" applyFont="1" applyFill="1" applyBorder="1" applyAlignment="1">
      <alignment horizontal="center" vertical="center" wrapText="1"/>
    </xf>
    <xf numFmtId="2" fontId="7" fillId="6" borderId="11" xfId="0" applyNumberFormat="1" applyFont="1" applyFill="1" applyBorder="1" applyAlignment="1">
      <alignment horizontal="center" vertical="center" wrapText="1"/>
    </xf>
    <xf numFmtId="2" fontId="8" fillId="4" borderId="0" xfId="0" applyNumberFormat="1" applyFont="1" applyFill="1" applyAlignment="1">
      <alignment horizontal="center" vertical="center" wrapText="1"/>
    </xf>
    <xf numFmtId="2" fontId="7" fillId="2" borderId="0" xfId="0" applyNumberFormat="1" applyFont="1" applyFill="1" applyAlignment="1">
      <alignment horizontal="center" vertical="center" wrapText="1"/>
    </xf>
    <xf numFmtId="2" fontId="10" fillId="0" borderId="0" xfId="0" applyNumberFormat="1" applyFont="1" applyAlignment="1">
      <alignment horizontal="center"/>
    </xf>
    <xf numFmtId="0" fontId="7" fillId="0" borderId="0" xfId="0" applyFont="1" applyAlignment="1">
      <alignment vertical="center"/>
    </xf>
    <xf numFmtId="0" fontId="9" fillId="5" borderId="18" xfId="0" applyFont="1" applyFill="1" applyBorder="1" applyAlignment="1">
      <alignment horizontal="center" vertical="center" wrapText="1"/>
    </xf>
    <xf numFmtId="0" fontId="9" fillId="5" borderId="19" xfId="0" applyFont="1" applyFill="1" applyBorder="1" applyAlignment="1">
      <alignment horizontal="center" vertical="center" wrapText="1"/>
    </xf>
    <xf numFmtId="2" fontId="7" fillId="6" borderId="16" xfId="0" applyNumberFormat="1" applyFont="1" applyFill="1" applyBorder="1" applyAlignment="1">
      <alignment horizontal="center" vertical="center" wrapText="1"/>
    </xf>
    <xf numFmtId="2" fontId="7" fillId="6" borderId="17" xfId="0" applyNumberFormat="1" applyFont="1" applyFill="1" applyBorder="1" applyAlignment="1">
      <alignment horizontal="center" vertical="center" wrapText="1"/>
    </xf>
    <xf numFmtId="164" fontId="8" fillId="4" borderId="15" xfId="0" applyNumberFormat="1" applyFont="1" applyFill="1" applyBorder="1"/>
    <xf numFmtId="10" fontId="0" fillId="0" borderId="0" xfId="0" applyNumberFormat="1"/>
    <xf numFmtId="10" fontId="5" fillId="5" borderId="14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0" fontId="0" fillId="4" borderId="15" xfId="0" applyNumberFormat="1" applyFill="1" applyBorder="1"/>
    <xf numFmtId="164" fontId="0" fillId="0" borderId="10" xfId="3" applyNumberFormat="1" applyFont="1" applyBorder="1"/>
    <xf numFmtId="0" fontId="9" fillId="5" borderId="20" xfId="0" applyFont="1" applyFill="1" applyBorder="1" applyAlignment="1">
      <alignment horizontal="center" vertical="center" wrapText="1"/>
    </xf>
    <xf numFmtId="164" fontId="0" fillId="0" borderId="21" xfId="3" applyNumberFormat="1" applyFont="1" applyBorder="1"/>
    <xf numFmtId="10" fontId="0" fillId="6" borderId="8" xfId="3" applyNumberFormat="1" applyFont="1" applyFill="1" applyBorder="1"/>
    <xf numFmtId="10" fontId="0" fillId="6" borderId="3" xfId="3" applyNumberFormat="1" applyFont="1" applyFill="1" applyBorder="1"/>
    <xf numFmtId="10" fontId="0" fillId="6" borderId="3" xfId="0" applyNumberFormat="1" applyFill="1" applyBorder="1"/>
    <xf numFmtId="10" fontId="0" fillId="6" borderId="11" xfId="0" applyNumberFormat="1" applyFill="1" applyBorder="1"/>
    <xf numFmtId="0" fontId="6" fillId="0" borderId="0" xfId="0" applyFont="1" applyAlignment="1">
      <alignment horizontal="center"/>
    </xf>
    <xf numFmtId="0" fontId="8" fillId="3" borderId="7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8" fillId="4" borderId="7" xfId="0" applyFont="1" applyFill="1" applyBorder="1" applyAlignment="1">
      <alignment horizontal="left" vertical="center" wrapText="1"/>
    </xf>
    <xf numFmtId="0" fontId="8" fillId="4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9" fillId="4" borderId="16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</cellXfs>
  <cellStyles count="4">
    <cellStyle name="Čárka 2" xfId="2" xr:uid="{885D731C-91E9-4F4D-859F-FC0EF450E2BD}"/>
    <cellStyle name="Normální" xfId="0" builtinId="0"/>
    <cellStyle name="normální 2" xfId="1" xr:uid="{00000000-0005-0000-0000-000002000000}"/>
    <cellStyle name="Procenta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198"/>
  <sheetViews>
    <sheetView tabSelected="1" topLeftCell="A132" workbookViewId="0">
      <selection activeCell="B150" sqref="B150"/>
    </sheetView>
  </sheetViews>
  <sheetFormatPr defaultRowHeight="14.25" x14ac:dyDescent="0.2"/>
  <cols>
    <col min="1" max="1" width="8.875" style="1" customWidth="1"/>
    <col min="2" max="2" width="49.25" style="32" customWidth="1"/>
    <col min="3" max="3" width="48.125" style="23" customWidth="1"/>
    <col min="4" max="4" width="24.375" style="23" customWidth="1"/>
    <col min="5" max="5" width="18.25" style="27" customWidth="1"/>
    <col min="6" max="6" width="15.5" style="98" customWidth="1"/>
    <col min="7" max="7" width="18.875" style="40" customWidth="1"/>
    <col min="8" max="8" width="12.375" customWidth="1"/>
    <col min="9" max="9" width="12.5" customWidth="1"/>
    <col min="10" max="10" width="18.125" customWidth="1"/>
    <col min="11" max="11" width="9" style="105"/>
    <col min="12" max="12" width="17.25" customWidth="1"/>
  </cols>
  <sheetData>
    <row r="2" spans="1:12" ht="18" x14ac:dyDescent="0.25">
      <c r="A2" s="116" t="s">
        <v>165</v>
      </c>
      <c r="B2" s="116"/>
      <c r="C2" s="116"/>
      <c r="D2" s="116"/>
      <c r="E2" s="116"/>
      <c r="F2" s="116"/>
      <c r="G2" s="116"/>
    </row>
    <row r="3" spans="1:12" x14ac:dyDescent="0.2">
      <c r="A3" s="2"/>
      <c r="B3" s="30"/>
      <c r="C3" s="21"/>
      <c r="D3" s="21"/>
      <c r="E3" s="25"/>
      <c r="F3" s="86"/>
      <c r="G3" s="32"/>
    </row>
    <row r="4" spans="1:12" ht="29.25" customHeight="1" x14ac:dyDescent="0.2">
      <c r="A4" s="117" t="s">
        <v>199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</row>
    <row r="5" spans="1:12" ht="18" customHeight="1" thickBot="1" x14ac:dyDescent="0.25">
      <c r="A5" s="119" t="s">
        <v>48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</row>
    <row r="6" spans="1:12" ht="44.25" customHeight="1" thickBot="1" x14ac:dyDescent="0.25">
      <c r="A6" s="17" t="s">
        <v>46</v>
      </c>
      <c r="B6" s="18" t="s">
        <v>0</v>
      </c>
      <c r="C6" s="19" t="s">
        <v>60</v>
      </c>
      <c r="D6" s="19" t="s">
        <v>45</v>
      </c>
      <c r="E6" s="20" t="s">
        <v>157</v>
      </c>
      <c r="F6" s="87" t="s">
        <v>156</v>
      </c>
      <c r="G6" s="24" t="s">
        <v>158</v>
      </c>
      <c r="H6" s="42" t="s">
        <v>166</v>
      </c>
      <c r="I6" s="43" t="s">
        <v>167</v>
      </c>
      <c r="J6" s="77" t="s">
        <v>168</v>
      </c>
      <c r="K6" s="106" t="s">
        <v>178</v>
      </c>
      <c r="L6" s="110" t="s">
        <v>179</v>
      </c>
    </row>
    <row r="7" spans="1:12" x14ac:dyDescent="0.2">
      <c r="A7" s="44">
        <v>1</v>
      </c>
      <c r="B7" s="45" t="s">
        <v>61</v>
      </c>
      <c r="C7" s="46" t="s">
        <v>200</v>
      </c>
      <c r="D7" s="46" t="s">
        <v>63</v>
      </c>
      <c r="E7" s="47">
        <v>108</v>
      </c>
      <c r="F7" s="88"/>
      <c r="G7" s="48">
        <f>F7*E7</f>
        <v>0</v>
      </c>
      <c r="H7" s="70"/>
      <c r="I7" s="79">
        <f>H7*F7</f>
        <v>0</v>
      </c>
      <c r="J7" s="70"/>
      <c r="K7" s="112"/>
      <c r="L7" s="109">
        <f>G7+G7*K7</f>
        <v>0</v>
      </c>
    </row>
    <row r="8" spans="1:12" x14ac:dyDescent="0.2">
      <c r="A8" s="4">
        <v>2</v>
      </c>
      <c r="B8" s="5" t="s">
        <v>62</v>
      </c>
      <c r="C8" s="6" t="s">
        <v>200</v>
      </c>
      <c r="D8" s="6" t="s">
        <v>64</v>
      </c>
      <c r="E8" s="49">
        <v>186</v>
      </c>
      <c r="F8" s="89"/>
      <c r="G8" s="50">
        <f>F8*E8</f>
        <v>0</v>
      </c>
      <c r="H8" s="71"/>
      <c r="I8" s="80">
        <f>H8*F8</f>
        <v>0</v>
      </c>
      <c r="J8" s="71"/>
      <c r="K8" s="113"/>
      <c r="L8" s="111">
        <f>G8+G8*K8</f>
        <v>0</v>
      </c>
    </row>
    <row r="9" spans="1:12" ht="44.25" customHeight="1" x14ac:dyDescent="0.2">
      <c r="A9" s="53" t="s">
        <v>46</v>
      </c>
      <c r="B9" s="51" t="s">
        <v>0</v>
      </c>
      <c r="C9" s="52" t="s">
        <v>66</v>
      </c>
      <c r="D9" s="52" t="s">
        <v>45</v>
      </c>
      <c r="E9" s="53" t="s">
        <v>157</v>
      </c>
      <c r="F9" s="54" t="s">
        <v>156</v>
      </c>
      <c r="G9" s="53" t="s">
        <v>158</v>
      </c>
      <c r="H9" s="54" t="s">
        <v>166</v>
      </c>
      <c r="I9" s="55" t="s">
        <v>167</v>
      </c>
      <c r="J9" s="81" t="s">
        <v>168</v>
      </c>
      <c r="K9" s="107" t="s">
        <v>178</v>
      </c>
      <c r="L9" s="78" t="s">
        <v>179</v>
      </c>
    </row>
    <row r="10" spans="1:12" x14ac:dyDescent="0.2">
      <c r="A10" s="4">
        <v>3</v>
      </c>
      <c r="B10" s="5" t="s">
        <v>62</v>
      </c>
      <c r="C10" s="6" t="s">
        <v>200</v>
      </c>
      <c r="D10" s="6" t="s">
        <v>63</v>
      </c>
      <c r="E10" s="49">
        <v>16</v>
      </c>
      <c r="F10" s="89"/>
      <c r="G10" s="50">
        <f>F10*E10</f>
        <v>0</v>
      </c>
      <c r="H10" s="71"/>
      <c r="I10" s="80">
        <f>H10*F10</f>
        <v>0</v>
      </c>
      <c r="J10" s="71"/>
      <c r="K10" s="114"/>
      <c r="L10" s="111">
        <f t="shared" ref="L10:L11" si="0">G10+G10*K10</f>
        <v>0</v>
      </c>
    </row>
    <row r="11" spans="1:12" x14ac:dyDescent="0.2">
      <c r="A11" s="4">
        <v>4</v>
      </c>
      <c r="B11" s="5" t="s">
        <v>65</v>
      </c>
      <c r="C11" s="6" t="s">
        <v>200</v>
      </c>
      <c r="D11" s="6" t="s">
        <v>64</v>
      </c>
      <c r="E11" s="49">
        <v>252</v>
      </c>
      <c r="F11" s="89"/>
      <c r="G11" s="50">
        <f>F11*E11</f>
        <v>0</v>
      </c>
      <c r="H11" s="71"/>
      <c r="I11" s="80">
        <f>H11*F11</f>
        <v>0</v>
      </c>
      <c r="J11" s="71"/>
      <c r="K11" s="114"/>
      <c r="L11" s="111">
        <f t="shared" si="0"/>
        <v>0</v>
      </c>
    </row>
    <row r="12" spans="1:12" ht="44.25" customHeight="1" x14ac:dyDescent="0.2">
      <c r="A12" s="53" t="s">
        <v>46</v>
      </c>
      <c r="B12" s="51" t="s">
        <v>0</v>
      </c>
      <c r="C12" s="52" t="s">
        <v>67</v>
      </c>
      <c r="D12" s="52" t="s">
        <v>45</v>
      </c>
      <c r="E12" s="53" t="s">
        <v>157</v>
      </c>
      <c r="F12" s="54" t="s">
        <v>156</v>
      </c>
      <c r="G12" s="53" t="s">
        <v>158</v>
      </c>
      <c r="H12" s="54" t="s">
        <v>166</v>
      </c>
      <c r="I12" s="55" t="s">
        <v>167</v>
      </c>
      <c r="J12" s="81" t="s">
        <v>168</v>
      </c>
      <c r="K12" s="107" t="s">
        <v>178</v>
      </c>
      <c r="L12" s="78" t="s">
        <v>179</v>
      </c>
    </row>
    <row r="13" spans="1:12" x14ac:dyDescent="0.2">
      <c r="A13" s="4">
        <v>5</v>
      </c>
      <c r="B13" s="5" t="s">
        <v>61</v>
      </c>
      <c r="C13" s="6" t="s">
        <v>200</v>
      </c>
      <c r="D13" s="6" t="s">
        <v>63</v>
      </c>
      <c r="E13" s="49">
        <v>414</v>
      </c>
      <c r="F13" s="89"/>
      <c r="G13" s="50">
        <f>F13*E13</f>
        <v>0</v>
      </c>
      <c r="H13" s="71"/>
      <c r="I13" s="80">
        <f>H13*F13</f>
        <v>0</v>
      </c>
      <c r="J13" s="71"/>
      <c r="K13" s="114"/>
      <c r="L13" s="111">
        <f t="shared" ref="L13:L14" si="1">G13+G13*K13</f>
        <v>0</v>
      </c>
    </row>
    <row r="14" spans="1:12" x14ac:dyDescent="0.2">
      <c r="A14" s="4">
        <v>6</v>
      </c>
      <c r="B14" s="5" t="s">
        <v>61</v>
      </c>
      <c r="C14" s="6" t="s">
        <v>200</v>
      </c>
      <c r="D14" s="6" t="s">
        <v>64</v>
      </c>
      <c r="E14" s="49">
        <v>484</v>
      </c>
      <c r="F14" s="89"/>
      <c r="G14" s="50">
        <f>F14*E14</f>
        <v>0</v>
      </c>
      <c r="H14" s="71"/>
      <c r="I14" s="80">
        <f>H14*F14</f>
        <v>0</v>
      </c>
      <c r="J14" s="71"/>
      <c r="K14" s="114"/>
      <c r="L14" s="111">
        <f t="shared" si="1"/>
        <v>0</v>
      </c>
    </row>
    <row r="15" spans="1:12" ht="18" customHeight="1" x14ac:dyDescent="0.2">
      <c r="A15" s="121" t="s">
        <v>49</v>
      </c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2"/>
    </row>
    <row r="16" spans="1:12" ht="44.25" customHeight="1" x14ac:dyDescent="0.2">
      <c r="A16" s="53" t="s">
        <v>46</v>
      </c>
      <c r="B16" s="51" t="s">
        <v>0</v>
      </c>
      <c r="C16" s="52" t="s">
        <v>60</v>
      </c>
      <c r="D16" s="52" t="s">
        <v>45</v>
      </c>
      <c r="E16" s="53" t="s">
        <v>157</v>
      </c>
      <c r="F16" s="54" t="s">
        <v>156</v>
      </c>
      <c r="G16" s="53" t="s">
        <v>158</v>
      </c>
      <c r="H16" s="54" t="s">
        <v>166</v>
      </c>
      <c r="I16" s="55" t="s">
        <v>167</v>
      </c>
      <c r="J16" s="81" t="s">
        <v>168</v>
      </c>
      <c r="K16" s="107" t="s">
        <v>178</v>
      </c>
      <c r="L16" s="78" t="s">
        <v>179</v>
      </c>
    </row>
    <row r="17" spans="1:12" x14ac:dyDescent="0.2">
      <c r="A17" s="4">
        <v>7</v>
      </c>
      <c r="B17" s="6" t="s">
        <v>79</v>
      </c>
      <c r="C17" s="6" t="s">
        <v>201</v>
      </c>
      <c r="D17" s="6" t="s">
        <v>68</v>
      </c>
      <c r="E17" s="49">
        <v>180</v>
      </c>
      <c r="F17" s="89"/>
      <c r="G17" s="50">
        <f t="shared" ref="G17:G30" si="2">F17*E17</f>
        <v>0</v>
      </c>
      <c r="H17" s="71"/>
      <c r="I17" s="80">
        <f t="shared" ref="I17:I30" si="3">H17*F17</f>
        <v>0</v>
      </c>
      <c r="J17" s="71"/>
      <c r="K17" s="114"/>
      <c r="L17" s="111">
        <f t="shared" ref="L17:L30" si="4">G17+G17*K17</f>
        <v>0</v>
      </c>
    </row>
    <row r="18" spans="1:12" x14ac:dyDescent="0.2">
      <c r="A18" s="4">
        <v>8</v>
      </c>
      <c r="B18" s="6" t="s">
        <v>79</v>
      </c>
      <c r="C18" s="6" t="s">
        <v>201</v>
      </c>
      <c r="D18" s="6" t="s">
        <v>69</v>
      </c>
      <c r="E18" s="49">
        <v>280</v>
      </c>
      <c r="F18" s="89"/>
      <c r="G18" s="50">
        <f t="shared" si="2"/>
        <v>0</v>
      </c>
      <c r="H18" s="71"/>
      <c r="I18" s="80">
        <f t="shared" si="3"/>
        <v>0</v>
      </c>
      <c r="J18" s="71"/>
      <c r="K18" s="114"/>
      <c r="L18" s="111">
        <f t="shared" si="4"/>
        <v>0</v>
      </c>
    </row>
    <row r="19" spans="1:12" x14ac:dyDescent="0.2">
      <c r="A19" s="4">
        <v>9</v>
      </c>
      <c r="B19" s="6" t="s">
        <v>79</v>
      </c>
      <c r="C19" s="6" t="s">
        <v>201</v>
      </c>
      <c r="D19" s="6" t="s">
        <v>70</v>
      </c>
      <c r="E19" s="49">
        <v>260</v>
      </c>
      <c r="F19" s="89"/>
      <c r="G19" s="50">
        <f t="shared" si="2"/>
        <v>0</v>
      </c>
      <c r="H19" s="71"/>
      <c r="I19" s="80">
        <f t="shared" si="3"/>
        <v>0</v>
      </c>
      <c r="J19" s="71"/>
      <c r="K19" s="114"/>
      <c r="L19" s="111">
        <f t="shared" si="4"/>
        <v>0</v>
      </c>
    </row>
    <row r="20" spans="1:12" x14ac:dyDescent="0.2">
      <c r="A20" s="4">
        <v>10</v>
      </c>
      <c r="B20" s="6" t="s">
        <v>79</v>
      </c>
      <c r="C20" s="6" t="s">
        <v>201</v>
      </c>
      <c r="D20" s="6" t="s">
        <v>71</v>
      </c>
      <c r="E20" s="49">
        <v>280</v>
      </c>
      <c r="F20" s="89"/>
      <c r="G20" s="50">
        <f t="shared" si="2"/>
        <v>0</v>
      </c>
      <c r="H20" s="71"/>
      <c r="I20" s="80">
        <f t="shared" si="3"/>
        <v>0</v>
      </c>
      <c r="J20" s="71"/>
      <c r="K20" s="114"/>
      <c r="L20" s="111">
        <f t="shared" si="4"/>
        <v>0</v>
      </c>
    </row>
    <row r="21" spans="1:12" x14ac:dyDescent="0.2">
      <c r="A21" s="4">
        <v>11</v>
      </c>
      <c r="B21" s="6" t="s">
        <v>79</v>
      </c>
      <c r="C21" s="6" t="s">
        <v>201</v>
      </c>
      <c r="D21" s="6" t="s">
        <v>72</v>
      </c>
      <c r="E21" s="49">
        <v>40</v>
      </c>
      <c r="F21" s="89"/>
      <c r="G21" s="50">
        <f t="shared" si="2"/>
        <v>0</v>
      </c>
      <c r="H21" s="71"/>
      <c r="I21" s="80">
        <f t="shared" si="3"/>
        <v>0</v>
      </c>
      <c r="J21" s="71"/>
      <c r="K21" s="114"/>
      <c r="L21" s="111">
        <f t="shared" si="4"/>
        <v>0</v>
      </c>
    </row>
    <row r="22" spans="1:12" x14ac:dyDescent="0.2">
      <c r="A22" s="4">
        <v>12</v>
      </c>
      <c r="B22" s="6" t="s">
        <v>79</v>
      </c>
      <c r="C22" s="6" t="s">
        <v>201</v>
      </c>
      <c r="D22" s="6" t="s">
        <v>73</v>
      </c>
      <c r="E22" s="49">
        <v>184</v>
      </c>
      <c r="F22" s="89"/>
      <c r="G22" s="50">
        <f t="shared" si="2"/>
        <v>0</v>
      </c>
      <c r="H22" s="71"/>
      <c r="I22" s="80">
        <f t="shared" si="3"/>
        <v>0</v>
      </c>
      <c r="J22" s="71"/>
      <c r="K22" s="114"/>
      <c r="L22" s="111">
        <f t="shared" si="4"/>
        <v>0</v>
      </c>
    </row>
    <row r="23" spans="1:12" x14ac:dyDescent="0.2">
      <c r="A23" s="4">
        <v>13</v>
      </c>
      <c r="B23" s="6" t="s">
        <v>79</v>
      </c>
      <c r="C23" s="6" t="s">
        <v>201</v>
      </c>
      <c r="D23" s="6" t="s">
        <v>74</v>
      </c>
      <c r="E23" s="49">
        <v>250</v>
      </c>
      <c r="F23" s="89"/>
      <c r="G23" s="50">
        <f t="shared" si="2"/>
        <v>0</v>
      </c>
      <c r="H23" s="71"/>
      <c r="I23" s="80">
        <f t="shared" si="3"/>
        <v>0</v>
      </c>
      <c r="J23" s="71"/>
      <c r="K23" s="114"/>
      <c r="L23" s="111">
        <f t="shared" si="4"/>
        <v>0</v>
      </c>
    </row>
    <row r="24" spans="1:12" ht="16.5" customHeight="1" x14ac:dyDescent="0.2">
      <c r="A24" s="4">
        <v>14</v>
      </c>
      <c r="B24" s="6" t="s">
        <v>79</v>
      </c>
      <c r="C24" s="6" t="s">
        <v>201</v>
      </c>
      <c r="D24" s="6" t="s">
        <v>75</v>
      </c>
      <c r="E24" s="49">
        <v>172</v>
      </c>
      <c r="F24" s="89"/>
      <c r="G24" s="50">
        <f t="shared" si="2"/>
        <v>0</v>
      </c>
      <c r="H24" s="71"/>
      <c r="I24" s="80">
        <f t="shared" si="3"/>
        <v>0</v>
      </c>
      <c r="J24" s="71"/>
      <c r="K24" s="114"/>
      <c r="L24" s="111">
        <f t="shared" si="4"/>
        <v>0</v>
      </c>
    </row>
    <row r="25" spans="1:12" ht="16.5" customHeight="1" x14ac:dyDescent="0.2">
      <c r="A25" s="4">
        <v>15</v>
      </c>
      <c r="B25" s="6" t="s">
        <v>79</v>
      </c>
      <c r="C25" s="6" t="s">
        <v>201</v>
      </c>
      <c r="D25" s="6" t="s">
        <v>76</v>
      </c>
      <c r="E25" s="49">
        <v>4</v>
      </c>
      <c r="F25" s="89"/>
      <c r="G25" s="50">
        <f t="shared" si="2"/>
        <v>0</v>
      </c>
      <c r="H25" s="71"/>
      <c r="I25" s="80">
        <f t="shared" si="3"/>
        <v>0</v>
      </c>
      <c r="J25" s="71"/>
      <c r="K25" s="114"/>
      <c r="L25" s="111">
        <f t="shared" si="4"/>
        <v>0</v>
      </c>
    </row>
    <row r="26" spans="1:12" x14ac:dyDescent="0.2">
      <c r="A26" s="4">
        <v>16</v>
      </c>
      <c r="B26" s="5" t="s">
        <v>80</v>
      </c>
      <c r="C26" s="6" t="s">
        <v>201</v>
      </c>
      <c r="D26" s="6" t="s">
        <v>83</v>
      </c>
      <c r="E26" s="49">
        <v>72</v>
      </c>
      <c r="F26" s="89"/>
      <c r="G26" s="50">
        <f t="shared" si="2"/>
        <v>0</v>
      </c>
      <c r="H26" s="71"/>
      <c r="I26" s="80">
        <f t="shared" si="3"/>
        <v>0</v>
      </c>
      <c r="J26" s="71"/>
      <c r="K26" s="114"/>
      <c r="L26" s="111">
        <f t="shared" si="4"/>
        <v>0</v>
      </c>
    </row>
    <row r="27" spans="1:12" x14ac:dyDescent="0.2">
      <c r="A27" s="4">
        <v>17</v>
      </c>
      <c r="B27" s="5" t="s">
        <v>80</v>
      </c>
      <c r="C27" s="6" t="s">
        <v>201</v>
      </c>
      <c r="D27" s="6" t="s">
        <v>84</v>
      </c>
      <c r="E27" s="49">
        <v>150</v>
      </c>
      <c r="F27" s="89"/>
      <c r="G27" s="50">
        <f t="shared" si="2"/>
        <v>0</v>
      </c>
      <c r="H27" s="71"/>
      <c r="I27" s="80">
        <f t="shared" si="3"/>
        <v>0</v>
      </c>
      <c r="J27" s="71"/>
      <c r="K27" s="114"/>
      <c r="L27" s="111">
        <f t="shared" si="4"/>
        <v>0</v>
      </c>
    </row>
    <row r="28" spans="1:12" x14ac:dyDescent="0.2">
      <c r="A28" s="4">
        <v>18</v>
      </c>
      <c r="B28" s="5" t="s">
        <v>81</v>
      </c>
      <c r="C28" s="6" t="s">
        <v>201</v>
      </c>
      <c r="D28" s="6" t="s">
        <v>77</v>
      </c>
      <c r="E28" s="49">
        <v>8</v>
      </c>
      <c r="F28" s="89"/>
      <c r="G28" s="50">
        <f t="shared" si="2"/>
        <v>0</v>
      </c>
      <c r="H28" s="71"/>
      <c r="I28" s="80">
        <f t="shared" si="3"/>
        <v>0</v>
      </c>
      <c r="J28" s="71"/>
      <c r="K28" s="114"/>
      <c r="L28" s="111">
        <f t="shared" si="4"/>
        <v>0</v>
      </c>
    </row>
    <row r="29" spans="1:12" x14ac:dyDescent="0.2">
      <c r="A29" s="4">
        <v>19</v>
      </c>
      <c r="B29" s="5" t="s">
        <v>81</v>
      </c>
      <c r="C29" s="6" t="s">
        <v>201</v>
      </c>
      <c r="D29" s="6" t="s">
        <v>78</v>
      </c>
      <c r="E29" s="49">
        <v>240</v>
      </c>
      <c r="F29" s="89"/>
      <c r="G29" s="50">
        <f t="shared" si="2"/>
        <v>0</v>
      </c>
      <c r="H29" s="71"/>
      <c r="I29" s="80">
        <f t="shared" si="3"/>
        <v>0</v>
      </c>
      <c r="J29" s="71"/>
      <c r="K29" s="114"/>
      <c r="L29" s="111">
        <f t="shared" si="4"/>
        <v>0</v>
      </c>
    </row>
    <row r="30" spans="1:12" x14ac:dyDescent="0.2">
      <c r="A30" s="4">
        <v>20</v>
      </c>
      <c r="B30" s="5" t="s">
        <v>82</v>
      </c>
      <c r="C30" s="6" t="s">
        <v>5</v>
      </c>
      <c r="D30" s="6" t="s">
        <v>85</v>
      </c>
      <c r="E30" s="49">
        <v>90</v>
      </c>
      <c r="F30" s="89"/>
      <c r="G30" s="50">
        <f t="shared" si="2"/>
        <v>0</v>
      </c>
      <c r="H30" s="71"/>
      <c r="I30" s="80">
        <f t="shared" si="3"/>
        <v>0</v>
      </c>
      <c r="J30" s="71"/>
      <c r="K30" s="114"/>
      <c r="L30" s="111">
        <f t="shared" si="4"/>
        <v>0</v>
      </c>
    </row>
    <row r="31" spans="1:12" ht="44.25" customHeight="1" x14ac:dyDescent="0.2">
      <c r="A31" s="53" t="s">
        <v>46</v>
      </c>
      <c r="B31" s="51" t="s">
        <v>0</v>
      </c>
      <c r="C31" s="52" t="s">
        <v>66</v>
      </c>
      <c r="D31" s="52" t="s">
        <v>45</v>
      </c>
      <c r="E31" s="53" t="s">
        <v>157</v>
      </c>
      <c r="F31" s="54" t="s">
        <v>156</v>
      </c>
      <c r="G31" s="53" t="s">
        <v>158</v>
      </c>
      <c r="H31" s="54" t="s">
        <v>166</v>
      </c>
      <c r="I31" s="55" t="s">
        <v>167</v>
      </c>
      <c r="J31" s="81" t="s">
        <v>168</v>
      </c>
      <c r="K31" s="107" t="s">
        <v>178</v>
      </c>
      <c r="L31" s="78" t="s">
        <v>179</v>
      </c>
    </row>
    <row r="32" spans="1:12" ht="12.75" customHeight="1" x14ac:dyDescent="0.2">
      <c r="A32" s="4">
        <v>21</v>
      </c>
      <c r="B32" s="6" t="s">
        <v>79</v>
      </c>
      <c r="C32" s="6" t="s">
        <v>201</v>
      </c>
      <c r="D32" s="6" t="s">
        <v>68</v>
      </c>
      <c r="E32" s="49">
        <v>288</v>
      </c>
      <c r="F32" s="89"/>
      <c r="G32" s="50">
        <f t="shared" ref="G32:G58" si="5">F32*E32</f>
        <v>0</v>
      </c>
      <c r="H32" s="71"/>
      <c r="I32" s="80">
        <f t="shared" ref="I32:I58" si="6">H32*F32</f>
        <v>0</v>
      </c>
      <c r="J32" s="71"/>
      <c r="K32" s="114"/>
      <c r="L32" s="111">
        <f t="shared" ref="L32:L58" si="7">G32+G32*K32</f>
        <v>0</v>
      </c>
    </row>
    <row r="33" spans="1:12" ht="12.75" customHeight="1" x14ac:dyDescent="0.2">
      <c r="A33" s="4">
        <v>22</v>
      </c>
      <c r="B33" s="6" t="s">
        <v>79</v>
      </c>
      <c r="C33" s="6" t="s">
        <v>201</v>
      </c>
      <c r="D33" s="6" t="s">
        <v>69</v>
      </c>
      <c r="E33" s="49">
        <v>464</v>
      </c>
      <c r="F33" s="89"/>
      <c r="G33" s="50">
        <f t="shared" si="5"/>
        <v>0</v>
      </c>
      <c r="H33" s="71"/>
      <c r="I33" s="80">
        <f t="shared" si="6"/>
        <v>0</v>
      </c>
      <c r="J33" s="71"/>
      <c r="K33" s="114"/>
      <c r="L33" s="111">
        <f t="shared" si="7"/>
        <v>0</v>
      </c>
    </row>
    <row r="34" spans="1:12" ht="12.75" customHeight="1" x14ac:dyDescent="0.2">
      <c r="A34" s="4">
        <v>23</v>
      </c>
      <c r="B34" s="6" t="s">
        <v>79</v>
      </c>
      <c r="C34" s="6" t="s">
        <v>201</v>
      </c>
      <c r="D34" s="6" t="s">
        <v>70</v>
      </c>
      <c r="E34" s="49">
        <v>430</v>
      </c>
      <c r="F34" s="89"/>
      <c r="G34" s="50">
        <f t="shared" si="5"/>
        <v>0</v>
      </c>
      <c r="H34" s="71"/>
      <c r="I34" s="80">
        <f t="shared" si="6"/>
        <v>0</v>
      </c>
      <c r="J34" s="71"/>
      <c r="K34" s="114"/>
      <c r="L34" s="111">
        <f t="shared" si="7"/>
        <v>0</v>
      </c>
    </row>
    <row r="35" spans="1:12" ht="12.75" customHeight="1" x14ac:dyDescent="0.2">
      <c r="A35" s="4">
        <v>24</v>
      </c>
      <c r="B35" s="6" t="s">
        <v>79</v>
      </c>
      <c r="C35" s="6" t="s">
        <v>201</v>
      </c>
      <c r="D35" s="6" t="s">
        <v>71</v>
      </c>
      <c r="E35" s="49">
        <v>580</v>
      </c>
      <c r="F35" s="89"/>
      <c r="G35" s="50">
        <f t="shared" si="5"/>
        <v>0</v>
      </c>
      <c r="H35" s="71"/>
      <c r="I35" s="80">
        <f t="shared" si="6"/>
        <v>0</v>
      </c>
      <c r="J35" s="71"/>
      <c r="K35" s="114"/>
      <c r="L35" s="111">
        <f t="shared" si="7"/>
        <v>0</v>
      </c>
    </row>
    <row r="36" spans="1:12" ht="12.75" customHeight="1" x14ac:dyDescent="0.2">
      <c r="A36" s="4">
        <v>25</v>
      </c>
      <c r="B36" s="6" t="s">
        <v>79</v>
      </c>
      <c r="C36" s="6" t="s">
        <v>201</v>
      </c>
      <c r="D36" s="6" t="s">
        <v>72</v>
      </c>
      <c r="E36" s="49">
        <v>160</v>
      </c>
      <c r="F36" s="89"/>
      <c r="G36" s="50">
        <f t="shared" si="5"/>
        <v>0</v>
      </c>
      <c r="H36" s="71"/>
      <c r="I36" s="80">
        <f t="shared" si="6"/>
        <v>0</v>
      </c>
      <c r="J36" s="71"/>
      <c r="K36" s="114"/>
      <c r="L36" s="111">
        <f t="shared" si="7"/>
        <v>0</v>
      </c>
    </row>
    <row r="37" spans="1:12" ht="12.75" customHeight="1" x14ac:dyDescent="0.2">
      <c r="A37" s="4">
        <v>26</v>
      </c>
      <c r="B37" s="6" t="s">
        <v>79</v>
      </c>
      <c r="C37" s="6" t="s">
        <v>201</v>
      </c>
      <c r="D37" s="6" t="s">
        <v>73</v>
      </c>
      <c r="E37" s="49">
        <v>400</v>
      </c>
      <c r="F37" s="89"/>
      <c r="G37" s="50">
        <f t="shared" si="5"/>
        <v>0</v>
      </c>
      <c r="H37" s="71"/>
      <c r="I37" s="80">
        <f t="shared" si="6"/>
        <v>0</v>
      </c>
      <c r="J37" s="71"/>
      <c r="K37" s="114"/>
      <c r="L37" s="111">
        <f t="shared" si="7"/>
        <v>0</v>
      </c>
    </row>
    <row r="38" spans="1:12" ht="12.75" customHeight="1" x14ac:dyDescent="0.2">
      <c r="A38" s="4">
        <v>27</v>
      </c>
      <c r="B38" s="6" t="s">
        <v>79</v>
      </c>
      <c r="C38" s="6" t="s">
        <v>201</v>
      </c>
      <c r="D38" s="6" t="s">
        <v>74</v>
      </c>
      <c r="E38" s="49">
        <v>464</v>
      </c>
      <c r="F38" s="89"/>
      <c r="G38" s="50">
        <f t="shared" si="5"/>
        <v>0</v>
      </c>
      <c r="H38" s="71"/>
      <c r="I38" s="80">
        <f t="shared" si="6"/>
        <v>0</v>
      </c>
      <c r="J38" s="71"/>
      <c r="K38" s="114"/>
      <c r="L38" s="111">
        <f t="shared" si="7"/>
        <v>0</v>
      </c>
    </row>
    <row r="39" spans="1:12" ht="12.75" customHeight="1" x14ac:dyDescent="0.2">
      <c r="A39" s="4">
        <v>28</v>
      </c>
      <c r="B39" s="6" t="s">
        <v>79</v>
      </c>
      <c r="C39" s="6" t="s">
        <v>201</v>
      </c>
      <c r="D39" s="6" t="s">
        <v>75</v>
      </c>
      <c r="E39" s="49">
        <v>264</v>
      </c>
      <c r="F39" s="89"/>
      <c r="G39" s="50">
        <f t="shared" si="5"/>
        <v>0</v>
      </c>
      <c r="H39" s="71"/>
      <c r="I39" s="80">
        <f t="shared" si="6"/>
        <v>0</v>
      </c>
      <c r="J39" s="71"/>
      <c r="K39" s="114"/>
      <c r="L39" s="111">
        <f t="shared" si="7"/>
        <v>0</v>
      </c>
    </row>
    <row r="40" spans="1:12" ht="12.75" customHeight="1" x14ac:dyDescent="0.2">
      <c r="A40" s="4">
        <v>29</v>
      </c>
      <c r="B40" s="6" t="s">
        <v>79</v>
      </c>
      <c r="C40" s="6" t="s">
        <v>201</v>
      </c>
      <c r="D40" s="6" t="s">
        <v>90</v>
      </c>
      <c r="E40" s="49">
        <v>380</v>
      </c>
      <c r="F40" s="89"/>
      <c r="G40" s="50">
        <f t="shared" si="5"/>
        <v>0</v>
      </c>
      <c r="H40" s="71"/>
      <c r="I40" s="80">
        <f t="shared" si="6"/>
        <v>0</v>
      </c>
      <c r="J40" s="71"/>
      <c r="K40" s="114"/>
      <c r="L40" s="111">
        <f t="shared" si="7"/>
        <v>0</v>
      </c>
    </row>
    <row r="41" spans="1:12" ht="12.75" customHeight="1" x14ac:dyDescent="0.2">
      <c r="A41" s="4">
        <v>30</v>
      </c>
      <c r="B41" s="6" t="s">
        <v>79</v>
      </c>
      <c r="C41" s="6" t="s">
        <v>201</v>
      </c>
      <c r="D41" s="6" t="s">
        <v>91</v>
      </c>
      <c r="E41" s="49">
        <v>396</v>
      </c>
      <c r="F41" s="89"/>
      <c r="G41" s="50">
        <f t="shared" si="5"/>
        <v>0</v>
      </c>
      <c r="H41" s="71"/>
      <c r="I41" s="80">
        <f t="shared" si="6"/>
        <v>0</v>
      </c>
      <c r="J41" s="71"/>
      <c r="K41" s="114"/>
      <c r="L41" s="111">
        <f t="shared" si="7"/>
        <v>0</v>
      </c>
    </row>
    <row r="42" spans="1:12" ht="12.75" customHeight="1" x14ac:dyDescent="0.2">
      <c r="A42" s="4">
        <v>31</v>
      </c>
      <c r="B42" s="6" t="s">
        <v>79</v>
      </c>
      <c r="C42" s="6" t="s">
        <v>201</v>
      </c>
      <c r="D42" s="6" t="s">
        <v>92</v>
      </c>
      <c r="E42" s="49">
        <v>98</v>
      </c>
      <c r="F42" s="89"/>
      <c r="G42" s="50">
        <f t="shared" si="5"/>
        <v>0</v>
      </c>
      <c r="H42" s="71"/>
      <c r="I42" s="80">
        <f t="shared" si="6"/>
        <v>0</v>
      </c>
      <c r="J42" s="71"/>
      <c r="K42" s="114"/>
      <c r="L42" s="111">
        <f t="shared" si="7"/>
        <v>0</v>
      </c>
    </row>
    <row r="43" spans="1:12" ht="28.5" x14ac:dyDescent="0.2">
      <c r="A43" s="4">
        <v>32</v>
      </c>
      <c r="B43" s="6" t="s">
        <v>79</v>
      </c>
      <c r="C43" s="7" t="s">
        <v>58</v>
      </c>
      <c r="D43" s="8" t="s">
        <v>93</v>
      </c>
      <c r="E43" s="56">
        <v>80</v>
      </c>
      <c r="F43" s="90"/>
      <c r="G43" s="50">
        <f t="shared" si="5"/>
        <v>0</v>
      </c>
      <c r="H43" s="71"/>
      <c r="I43" s="80">
        <f t="shared" si="6"/>
        <v>0</v>
      </c>
      <c r="J43" s="71"/>
      <c r="K43" s="114"/>
      <c r="L43" s="111">
        <f t="shared" si="7"/>
        <v>0</v>
      </c>
    </row>
    <row r="44" spans="1:12" ht="28.5" x14ac:dyDescent="0.2">
      <c r="A44" s="4">
        <v>33</v>
      </c>
      <c r="B44" s="6" t="s">
        <v>79</v>
      </c>
      <c r="C44" s="7" t="s">
        <v>202</v>
      </c>
      <c r="D44" s="8" t="s">
        <v>94</v>
      </c>
      <c r="E44" s="56">
        <v>80</v>
      </c>
      <c r="F44" s="90"/>
      <c r="G44" s="50">
        <f t="shared" si="5"/>
        <v>0</v>
      </c>
      <c r="H44" s="71"/>
      <c r="I44" s="80">
        <f t="shared" si="6"/>
        <v>0</v>
      </c>
      <c r="J44" s="71"/>
      <c r="K44" s="114"/>
      <c r="L44" s="111">
        <f t="shared" si="7"/>
        <v>0</v>
      </c>
    </row>
    <row r="45" spans="1:12" ht="28.5" x14ac:dyDescent="0.2">
      <c r="A45" s="4">
        <v>34</v>
      </c>
      <c r="B45" s="6" t="s">
        <v>79</v>
      </c>
      <c r="C45" s="7" t="s">
        <v>202</v>
      </c>
      <c r="D45" s="8" t="s">
        <v>95</v>
      </c>
      <c r="E45" s="56">
        <v>80</v>
      </c>
      <c r="F45" s="90"/>
      <c r="G45" s="50">
        <f t="shared" si="5"/>
        <v>0</v>
      </c>
      <c r="H45" s="71"/>
      <c r="I45" s="80">
        <f t="shared" si="6"/>
        <v>0</v>
      </c>
      <c r="J45" s="71"/>
      <c r="K45" s="114"/>
      <c r="L45" s="111">
        <f t="shared" si="7"/>
        <v>0</v>
      </c>
    </row>
    <row r="46" spans="1:12" ht="28.5" x14ac:dyDescent="0.2">
      <c r="A46" s="4">
        <v>35</v>
      </c>
      <c r="B46" s="6" t="s">
        <v>79</v>
      </c>
      <c r="C46" s="7" t="s">
        <v>202</v>
      </c>
      <c r="D46" s="8" t="s">
        <v>96</v>
      </c>
      <c r="E46" s="56">
        <v>120</v>
      </c>
      <c r="F46" s="90"/>
      <c r="G46" s="50">
        <f t="shared" si="5"/>
        <v>0</v>
      </c>
      <c r="H46" s="71"/>
      <c r="I46" s="80">
        <f t="shared" si="6"/>
        <v>0</v>
      </c>
      <c r="J46" s="71"/>
      <c r="K46" s="114"/>
      <c r="L46" s="111">
        <f t="shared" si="7"/>
        <v>0</v>
      </c>
    </row>
    <row r="47" spans="1:12" ht="28.5" x14ac:dyDescent="0.2">
      <c r="A47" s="4">
        <v>36</v>
      </c>
      <c r="B47" s="6" t="s">
        <v>79</v>
      </c>
      <c r="C47" s="7" t="s">
        <v>202</v>
      </c>
      <c r="D47" s="8" t="s">
        <v>97</v>
      </c>
      <c r="E47" s="56">
        <v>80</v>
      </c>
      <c r="F47" s="90"/>
      <c r="G47" s="50">
        <f t="shared" si="5"/>
        <v>0</v>
      </c>
      <c r="H47" s="71"/>
      <c r="I47" s="80">
        <f t="shared" si="6"/>
        <v>0</v>
      </c>
      <c r="J47" s="71"/>
      <c r="K47" s="114"/>
      <c r="L47" s="111">
        <f t="shared" si="7"/>
        <v>0</v>
      </c>
    </row>
    <row r="48" spans="1:12" ht="12.75" customHeight="1" x14ac:dyDescent="0.2">
      <c r="A48" s="4">
        <v>37</v>
      </c>
      <c r="B48" s="6" t="s">
        <v>79</v>
      </c>
      <c r="C48" s="6" t="s">
        <v>201</v>
      </c>
      <c r="D48" s="9" t="s">
        <v>93</v>
      </c>
      <c r="E48" s="57">
        <v>80</v>
      </c>
      <c r="F48" s="91"/>
      <c r="G48" s="50">
        <f t="shared" si="5"/>
        <v>0</v>
      </c>
      <c r="H48" s="71"/>
      <c r="I48" s="80">
        <f t="shared" si="6"/>
        <v>0</v>
      </c>
      <c r="J48" s="71"/>
      <c r="K48" s="114"/>
      <c r="L48" s="111">
        <f t="shared" si="7"/>
        <v>0</v>
      </c>
    </row>
    <row r="49" spans="1:12" ht="12.75" customHeight="1" x14ac:dyDescent="0.2">
      <c r="A49" s="4">
        <v>38</v>
      </c>
      <c r="B49" s="6" t="s">
        <v>79</v>
      </c>
      <c r="C49" s="6" t="s">
        <v>201</v>
      </c>
      <c r="D49" s="9" t="s">
        <v>98</v>
      </c>
      <c r="E49" s="57">
        <v>80</v>
      </c>
      <c r="F49" s="91"/>
      <c r="G49" s="50">
        <f t="shared" si="5"/>
        <v>0</v>
      </c>
      <c r="H49" s="71"/>
      <c r="I49" s="80">
        <f t="shared" si="6"/>
        <v>0</v>
      </c>
      <c r="J49" s="71"/>
      <c r="K49" s="114"/>
      <c r="L49" s="111">
        <f t="shared" si="7"/>
        <v>0</v>
      </c>
    </row>
    <row r="50" spans="1:12" ht="12.75" customHeight="1" x14ac:dyDescent="0.2">
      <c r="A50" s="4">
        <v>39</v>
      </c>
      <c r="B50" s="6" t="s">
        <v>79</v>
      </c>
      <c r="C50" s="6" t="s">
        <v>201</v>
      </c>
      <c r="D50" s="9" t="s">
        <v>99</v>
      </c>
      <c r="E50" s="57">
        <v>80</v>
      </c>
      <c r="F50" s="91"/>
      <c r="G50" s="50">
        <f t="shared" si="5"/>
        <v>0</v>
      </c>
      <c r="H50" s="71"/>
      <c r="I50" s="80">
        <f t="shared" si="6"/>
        <v>0</v>
      </c>
      <c r="J50" s="71"/>
      <c r="K50" s="114"/>
      <c r="L50" s="111">
        <f t="shared" si="7"/>
        <v>0</v>
      </c>
    </row>
    <row r="51" spans="1:12" ht="12.75" customHeight="1" x14ac:dyDescent="0.2">
      <c r="A51" s="4">
        <v>40</v>
      </c>
      <c r="B51" s="6" t="s">
        <v>79</v>
      </c>
      <c r="C51" s="6" t="s">
        <v>201</v>
      </c>
      <c r="D51" s="9" t="s">
        <v>96</v>
      </c>
      <c r="E51" s="57">
        <v>80</v>
      </c>
      <c r="F51" s="91"/>
      <c r="G51" s="50">
        <f t="shared" si="5"/>
        <v>0</v>
      </c>
      <c r="H51" s="71"/>
      <c r="I51" s="80">
        <f t="shared" si="6"/>
        <v>0</v>
      </c>
      <c r="J51" s="71"/>
      <c r="K51" s="114"/>
      <c r="L51" s="111">
        <f t="shared" si="7"/>
        <v>0</v>
      </c>
    </row>
    <row r="52" spans="1:12" ht="28.5" customHeight="1" x14ac:dyDescent="0.2">
      <c r="A52" s="4">
        <v>41</v>
      </c>
      <c r="B52" s="6" t="s">
        <v>79</v>
      </c>
      <c r="C52" s="10" t="s">
        <v>202</v>
      </c>
      <c r="D52" s="9" t="s">
        <v>100</v>
      </c>
      <c r="E52" s="57">
        <v>32</v>
      </c>
      <c r="F52" s="91"/>
      <c r="G52" s="50">
        <f t="shared" si="5"/>
        <v>0</v>
      </c>
      <c r="H52" s="71"/>
      <c r="I52" s="80">
        <f t="shared" si="6"/>
        <v>0</v>
      </c>
      <c r="J52" s="71"/>
      <c r="K52" s="114"/>
      <c r="L52" s="111">
        <f t="shared" si="7"/>
        <v>0</v>
      </c>
    </row>
    <row r="53" spans="1:12" ht="12.75" customHeight="1" x14ac:dyDescent="0.2">
      <c r="A53" s="4">
        <v>42</v>
      </c>
      <c r="B53" s="6" t="s">
        <v>86</v>
      </c>
      <c r="C53" s="6" t="s">
        <v>201</v>
      </c>
      <c r="D53" s="6" t="s">
        <v>77</v>
      </c>
      <c r="E53" s="49">
        <v>40</v>
      </c>
      <c r="F53" s="89"/>
      <c r="G53" s="50">
        <f t="shared" si="5"/>
        <v>0</v>
      </c>
      <c r="H53" s="71"/>
      <c r="I53" s="80">
        <f t="shared" si="6"/>
        <v>0</v>
      </c>
      <c r="J53" s="71"/>
      <c r="K53" s="114"/>
      <c r="L53" s="111">
        <f t="shared" si="7"/>
        <v>0</v>
      </c>
    </row>
    <row r="54" spans="1:12" ht="12.75" customHeight="1" x14ac:dyDescent="0.2">
      <c r="A54" s="4">
        <v>43</v>
      </c>
      <c r="B54" s="6" t="s">
        <v>86</v>
      </c>
      <c r="C54" s="6" t="s">
        <v>201</v>
      </c>
      <c r="D54" s="6" t="s">
        <v>101</v>
      </c>
      <c r="E54" s="49">
        <v>80</v>
      </c>
      <c r="F54" s="89"/>
      <c r="G54" s="50">
        <f t="shared" si="5"/>
        <v>0</v>
      </c>
      <c r="H54" s="71"/>
      <c r="I54" s="80">
        <f t="shared" si="6"/>
        <v>0</v>
      </c>
      <c r="J54" s="71"/>
      <c r="K54" s="114"/>
      <c r="L54" s="111">
        <f t="shared" si="7"/>
        <v>0</v>
      </c>
    </row>
    <row r="55" spans="1:12" ht="12.75" customHeight="1" x14ac:dyDescent="0.2">
      <c r="A55" s="4">
        <v>44</v>
      </c>
      <c r="B55" s="5" t="s">
        <v>87</v>
      </c>
      <c r="C55" s="6" t="s">
        <v>1</v>
      </c>
      <c r="D55" s="6" t="s">
        <v>2</v>
      </c>
      <c r="E55" s="49">
        <v>16</v>
      </c>
      <c r="F55" s="89"/>
      <c r="G55" s="50">
        <f t="shared" si="5"/>
        <v>0</v>
      </c>
      <c r="H55" s="71"/>
      <c r="I55" s="80">
        <f t="shared" si="6"/>
        <v>0</v>
      </c>
      <c r="J55" s="71"/>
      <c r="K55" s="114"/>
      <c r="L55" s="111">
        <f t="shared" si="7"/>
        <v>0</v>
      </c>
    </row>
    <row r="56" spans="1:12" ht="12.75" customHeight="1" x14ac:dyDescent="0.2">
      <c r="A56" s="4">
        <v>45</v>
      </c>
      <c r="B56" s="5" t="s">
        <v>88</v>
      </c>
      <c r="C56" s="6" t="s">
        <v>3</v>
      </c>
      <c r="D56" s="6" t="s">
        <v>102</v>
      </c>
      <c r="E56" s="49">
        <v>104</v>
      </c>
      <c r="F56" s="89"/>
      <c r="G56" s="50">
        <f t="shared" si="5"/>
        <v>0</v>
      </c>
      <c r="H56" s="71"/>
      <c r="I56" s="80">
        <f t="shared" si="6"/>
        <v>0</v>
      </c>
      <c r="J56" s="71"/>
      <c r="K56" s="114"/>
      <c r="L56" s="111">
        <f t="shared" si="7"/>
        <v>0</v>
      </c>
    </row>
    <row r="57" spans="1:12" ht="12.75" customHeight="1" x14ac:dyDescent="0.2">
      <c r="A57" s="4">
        <v>46</v>
      </c>
      <c r="B57" s="5" t="s">
        <v>89</v>
      </c>
      <c r="C57" s="6" t="s">
        <v>3</v>
      </c>
      <c r="D57" s="6" t="s">
        <v>63</v>
      </c>
      <c r="E57" s="49">
        <v>58</v>
      </c>
      <c r="F57" s="89"/>
      <c r="G57" s="50">
        <f t="shared" si="5"/>
        <v>0</v>
      </c>
      <c r="H57" s="71"/>
      <c r="I57" s="80">
        <f t="shared" si="6"/>
        <v>0</v>
      </c>
      <c r="J57" s="71"/>
      <c r="K57" s="114"/>
      <c r="L57" s="111">
        <f t="shared" si="7"/>
        <v>0</v>
      </c>
    </row>
    <row r="58" spans="1:12" ht="12.75" customHeight="1" x14ac:dyDescent="0.2">
      <c r="A58" s="4">
        <v>47</v>
      </c>
      <c r="B58" s="5" t="s">
        <v>88</v>
      </c>
      <c r="C58" s="6" t="s">
        <v>3</v>
      </c>
      <c r="D58" s="6" t="s">
        <v>103</v>
      </c>
      <c r="E58" s="49">
        <v>8</v>
      </c>
      <c r="F58" s="89"/>
      <c r="G58" s="50">
        <f t="shared" si="5"/>
        <v>0</v>
      </c>
      <c r="H58" s="71"/>
      <c r="I58" s="80">
        <f t="shared" si="6"/>
        <v>0</v>
      </c>
      <c r="J58" s="71"/>
      <c r="K58" s="114"/>
      <c r="L58" s="111">
        <f t="shared" si="7"/>
        <v>0</v>
      </c>
    </row>
    <row r="59" spans="1:12" ht="44.25" customHeight="1" x14ac:dyDescent="0.2">
      <c r="A59" s="53" t="s">
        <v>46</v>
      </c>
      <c r="B59" s="51" t="s">
        <v>0</v>
      </c>
      <c r="C59" s="52" t="s">
        <v>67</v>
      </c>
      <c r="D59" s="52" t="s">
        <v>45</v>
      </c>
      <c r="E59" s="53" t="s">
        <v>157</v>
      </c>
      <c r="F59" s="54" t="s">
        <v>156</v>
      </c>
      <c r="G59" s="53" t="s">
        <v>158</v>
      </c>
      <c r="H59" s="54" t="s">
        <v>166</v>
      </c>
      <c r="I59" s="55" t="s">
        <v>167</v>
      </c>
      <c r="J59" s="81" t="s">
        <v>168</v>
      </c>
      <c r="K59" s="107" t="s">
        <v>178</v>
      </c>
      <c r="L59" s="78" t="s">
        <v>179</v>
      </c>
    </row>
    <row r="60" spans="1:12" x14ac:dyDescent="0.2">
      <c r="A60" s="4">
        <v>48</v>
      </c>
      <c r="B60" s="6" t="s">
        <v>79</v>
      </c>
      <c r="C60" s="6" t="s">
        <v>201</v>
      </c>
      <c r="D60" s="6" t="s">
        <v>68</v>
      </c>
      <c r="E60" s="49">
        <v>348</v>
      </c>
      <c r="F60" s="89"/>
      <c r="G60" s="50">
        <f t="shared" ref="G60:G69" si="8">F60*E60</f>
        <v>0</v>
      </c>
      <c r="H60" s="71"/>
      <c r="I60" s="80">
        <f t="shared" ref="I60:I69" si="9">H60*F60</f>
        <v>0</v>
      </c>
      <c r="J60" s="71"/>
      <c r="K60" s="114"/>
      <c r="L60" s="111">
        <f t="shared" ref="L60:L69" si="10">G60+G60*K60</f>
        <v>0</v>
      </c>
    </row>
    <row r="61" spans="1:12" x14ac:dyDescent="0.2">
      <c r="A61" s="4">
        <v>49</v>
      </c>
      <c r="B61" s="6" t="s">
        <v>79</v>
      </c>
      <c r="C61" s="6" t="s">
        <v>201</v>
      </c>
      <c r="D61" s="6" t="s">
        <v>69</v>
      </c>
      <c r="E61" s="49">
        <v>288</v>
      </c>
      <c r="F61" s="89"/>
      <c r="G61" s="50">
        <f t="shared" si="8"/>
        <v>0</v>
      </c>
      <c r="H61" s="71"/>
      <c r="I61" s="80">
        <f t="shared" si="9"/>
        <v>0</v>
      </c>
      <c r="J61" s="71"/>
      <c r="K61" s="114"/>
      <c r="L61" s="111">
        <f t="shared" si="10"/>
        <v>0</v>
      </c>
    </row>
    <row r="62" spans="1:12" x14ac:dyDescent="0.2">
      <c r="A62" s="4">
        <v>50</v>
      </c>
      <c r="B62" s="6" t="s">
        <v>79</v>
      </c>
      <c r="C62" s="6" t="s">
        <v>201</v>
      </c>
      <c r="D62" s="6" t="s">
        <v>70</v>
      </c>
      <c r="E62" s="49">
        <v>180</v>
      </c>
      <c r="F62" s="89"/>
      <c r="G62" s="50">
        <f t="shared" si="8"/>
        <v>0</v>
      </c>
      <c r="H62" s="71"/>
      <c r="I62" s="80">
        <f t="shared" si="9"/>
        <v>0</v>
      </c>
      <c r="J62" s="71"/>
      <c r="K62" s="114"/>
      <c r="L62" s="111">
        <f t="shared" si="10"/>
        <v>0</v>
      </c>
    </row>
    <row r="63" spans="1:12" x14ac:dyDescent="0.2">
      <c r="A63" s="4">
        <v>51</v>
      </c>
      <c r="B63" s="6" t="s">
        <v>79</v>
      </c>
      <c r="C63" s="6" t="s">
        <v>201</v>
      </c>
      <c r="D63" s="6" t="s">
        <v>71</v>
      </c>
      <c r="E63" s="49">
        <v>360</v>
      </c>
      <c r="F63" s="89"/>
      <c r="G63" s="50">
        <f t="shared" si="8"/>
        <v>0</v>
      </c>
      <c r="H63" s="71"/>
      <c r="I63" s="80">
        <f t="shared" si="9"/>
        <v>0</v>
      </c>
      <c r="J63" s="71"/>
      <c r="K63" s="114"/>
      <c r="L63" s="111">
        <f t="shared" si="10"/>
        <v>0</v>
      </c>
    </row>
    <row r="64" spans="1:12" x14ac:dyDescent="0.2">
      <c r="A64" s="4">
        <v>52</v>
      </c>
      <c r="B64" s="6" t="s">
        <v>79</v>
      </c>
      <c r="C64" s="6" t="s">
        <v>201</v>
      </c>
      <c r="D64" s="6" t="s">
        <v>72</v>
      </c>
      <c r="E64" s="49">
        <v>310</v>
      </c>
      <c r="F64" s="89"/>
      <c r="G64" s="50">
        <f t="shared" si="8"/>
        <v>0</v>
      </c>
      <c r="H64" s="71"/>
      <c r="I64" s="80">
        <f t="shared" si="9"/>
        <v>0</v>
      </c>
      <c r="J64" s="71"/>
      <c r="K64" s="114"/>
      <c r="L64" s="111">
        <f t="shared" si="10"/>
        <v>0</v>
      </c>
    </row>
    <row r="65" spans="1:12" x14ac:dyDescent="0.2">
      <c r="A65" s="4">
        <v>53</v>
      </c>
      <c r="B65" s="6" t="s">
        <v>79</v>
      </c>
      <c r="C65" s="6" t="s">
        <v>201</v>
      </c>
      <c r="D65" s="6" t="s">
        <v>73</v>
      </c>
      <c r="E65" s="49">
        <v>108</v>
      </c>
      <c r="F65" s="89"/>
      <c r="G65" s="50">
        <f t="shared" si="8"/>
        <v>0</v>
      </c>
      <c r="H65" s="71"/>
      <c r="I65" s="80">
        <f t="shared" si="9"/>
        <v>0</v>
      </c>
      <c r="J65" s="71"/>
      <c r="K65" s="114"/>
      <c r="L65" s="111">
        <f t="shared" si="10"/>
        <v>0</v>
      </c>
    </row>
    <row r="66" spans="1:12" x14ac:dyDescent="0.2">
      <c r="A66" s="4">
        <v>54</v>
      </c>
      <c r="B66" s="6" t="s">
        <v>79</v>
      </c>
      <c r="C66" s="6" t="s">
        <v>201</v>
      </c>
      <c r="D66" s="6" t="s">
        <v>105</v>
      </c>
      <c r="E66" s="49">
        <v>450</v>
      </c>
      <c r="F66" s="89"/>
      <c r="G66" s="50">
        <f t="shared" si="8"/>
        <v>0</v>
      </c>
      <c r="H66" s="71"/>
      <c r="I66" s="80">
        <f t="shared" si="9"/>
        <v>0</v>
      </c>
      <c r="J66" s="71"/>
      <c r="K66" s="114"/>
      <c r="L66" s="111">
        <f t="shared" si="10"/>
        <v>0</v>
      </c>
    </row>
    <row r="67" spans="1:12" x14ac:dyDescent="0.2">
      <c r="A67" s="4">
        <v>55</v>
      </c>
      <c r="B67" s="6" t="s">
        <v>79</v>
      </c>
      <c r="C67" s="6" t="s">
        <v>201</v>
      </c>
      <c r="D67" s="6" t="s">
        <v>75</v>
      </c>
      <c r="E67" s="49">
        <v>270</v>
      </c>
      <c r="F67" s="89"/>
      <c r="G67" s="50">
        <f t="shared" si="8"/>
        <v>0</v>
      </c>
      <c r="H67" s="71"/>
      <c r="I67" s="80">
        <f t="shared" si="9"/>
        <v>0</v>
      </c>
      <c r="J67" s="71"/>
      <c r="K67" s="114"/>
      <c r="L67" s="111">
        <f t="shared" si="10"/>
        <v>0</v>
      </c>
    </row>
    <row r="68" spans="1:12" x14ac:dyDescent="0.2">
      <c r="A68" s="4">
        <v>56</v>
      </c>
      <c r="B68" s="6" t="s">
        <v>79</v>
      </c>
      <c r="C68" s="6" t="s">
        <v>201</v>
      </c>
      <c r="D68" s="6" t="s">
        <v>74</v>
      </c>
      <c r="E68" s="49">
        <v>90</v>
      </c>
      <c r="F68" s="89"/>
      <c r="G68" s="50">
        <f t="shared" si="8"/>
        <v>0</v>
      </c>
      <c r="H68" s="71"/>
      <c r="I68" s="80">
        <f t="shared" si="9"/>
        <v>0</v>
      </c>
      <c r="J68" s="71"/>
      <c r="K68" s="114"/>
      <c r="L68" s="111">
        <f t="shared" si="10"/>
        <v>0</v>
      </c>
    </row>
    <row r="69" spans="1:12" x14ac:dyDescent="0.2">
      <c r="A69" s="4">
        <v>57</v>
      </c>
      <c r="B69" s="6" t="s">
        <v>104</v>
      </c>
      <c r="C69" s="6" t="s">
        <v>4</v>
      </c>
      <c r="D69" s="6" t="s">
        <v>70</v>
      </c>
      <c r="E69" s="49">
        <v>390</v>
      </c>
      <c r="F69" s="89"/>
      <c r="G69" s="50">
        <f t="shared" si="8"/>
        <v>0</v>
      </c>
      <c r="H69" s="71"/>
      <c r="I69" s="80">
        <f t="shared" si="9"/>
        <v>0</v>
      </c>
      <c r="J69" s="71"/>
      <c r="K69" s="114"/>
      <c r="L69" s="111">
        <f t="shared" si="10"/>
        <v>0</v>
      </c>
    </row>
    <row r="70" spans="1:12" ht="44.25" customHeight="1" x14ac:dyDescent="0.2">
      <c r="A70" s="53" t="s">
        <v>46</v>
      </c>
      <c r="B70" s="51" t="s">
        <v>0</v>
      </c>
      <c r="C70" s="52" t="s">
        <v>106</v>
      </c>
      <c r="D70" s="52" t="s">
        <v>45</v>
      </c>
      <c r="E70" s="53" t="s">
        <v>157</v>
      </c>
      <c r="F70" s="54" t="s">
        <v>156</v>
      </c>
      <c r="G70" s="53" t="s">
        <v>158</v>
      </c>
      <c r="H70" s="54" t="s">
        <v>166</v>
      </c>
      <c r="I70" s="55" t="s">
        <v>167</v>
      </c>
      <c r="J70" s="81" t="s">
        <v>168</v>
      </c>
      <c r="K70" s="107" t="s">
        <v>178</v>
      </c>
      <c r="L70" s="78" t="s">
        <v>179</v>
      </c>
    </row>
    <row r="71" spans="1:12" x14ac:dyDescent="0.2">
      <c r="A71" s="4">
        <v>58</v>
      </c>
      <c r="B71" s="5" t="s">
        <v>87</v>
      </c>
      <c r="C71" s="6" t="s">
        <v>1</v>
      </c>
      <c r="D71" s="6" t="s">
        <v>2</v>
      </c>
      <c r="E71" s="49">
        <v>28</v>
      </c>
      <c r="F71" s="92"/>
      <c r="G71" s="50">
        <f>F71*E71</f>
        <v>0</v>
      </c>
      <c r="H71" s="71"/>
      <c r="I71" s="80">
        <f>H71*F71</f>
        <v>0</v>
      </c>
      <c r="J71" s="71"/>
      <c r="K71" s="114"/>
      <c r="L71" s="111">
        <f t="shared" ref="L71:L72" si="11">G71+G71*K71</f>
        <v>0</v>
      </c>
    </row>
    <row r="72" spans="1:12" x14ac:dyDescent="0.2">
      <c r="A72" s="4">
        <v>59</v>
      </c>
      <c r="B72" s="5" t="s">
        <v>89</v>
      </c>
      <c r="C72" s="6" t="s">
        <v>3</v>
      </c>
      <c r="D72" s="6" t="s">
        <v>111</v>
      </c>
      <c r="E72" s="49">
        <v>112</v>
      </c>
      <c r="F72" s="92"/>
      <c r="G72" s="50">
        <f>F72*E72</f>
        <v>0</v>
      </c>
      <c r="H72" s="71"/>
      <c r="I72" s="80">
        <f>H72*F72</f>
        <v>0</v>
      </c>
      <c r="J72" s="71"/>
      <c r="K72" s="114"/>
      <c r="L72" s="111">
        <f t="shared" si="11"/>
        <v>0</v>
      </c>
    </row>
    <row r="73" spans="1:12" ht="44.25" customHeight="1" x14ac:dyDescent="0.2">
      <c r="A73" s="53" t="s">
        <v>46</v>
      </c>
      <c r="B73" s="51" t="s">
        <v>0</v>
      </c>
      <c r="C73" s="52" t="s">
        <v>66</v>
      </c>
      <c r="D73" s="52" t="s">
        <v>45</v>
      </c>
      <c r="E73" s="53" t="s">
        <v>157</v>
      </c>
      <c r="F73" s="54" t="s">
        <v>156</v>
      </c>
      <c r="G73" s="53" t="s">
        <v>158</v>
      </c>
      <c r="H73" s="54" t="s">
        <v>166</v>
      </c>
      <c r="I73" s="55" t="s">
        <v>167</v>
      </c>
      <c r="J73" s="81" t="s">
        <v>168</v>
      </c>
      <c r="K73" s="107" t="s">
        <v>178</v>
      </c>
      <c r="L73" s="78" t="s">
        <v>179</v>
      </c>
    </row>
    <row r="74" spans="1:12" x14ac:dyDescent="0.2">
      <c r="A74" s="4">
        <v>60</v>
      </c>
      <c r="B74" s="5" t="s">
        <v>79</v>
      </c>
      <c r="C74" s="6" t="s">
        <v>201</v>
      </c>
      <c r="D74" s="6" t="s">
        <v>112</v>
      </c>
      <c r="E74" s="49">
        <v>216</v>
      </c>
      <c r="F74" s="102"/>
      <c r="G74" s="50">
        <f>F74*E74</f>
        <v>0</v>
      </c>
      <c r="H74" s="71"/>
      <c r="I74" s="80">
        <f>H74*F74</f>
        <v>0</v>
      </c>
      <c r="J74" s="71"/>
      <c r="K74" s="114"/>
      <c r="L74" s="111">
        <f>G74+G74*K74</f>
        <v>0</v>
      </c>
    </row>
    <row r="75" spans="1:12" ht="44.25" customHeight="1" x14ac:dyDescent="0.2">
      <c r="A75" s="53" t="s">
        <v>46</v>
      </c>
      <c r="B75" s="51" t="s">
        <v>0</v>
      </c>
      <c r="C75" s="52" t="s">
        <v>107</v>
      </c>
      <c r="D75" s="52" t="s">
        <v>45</v>
      </c>
      <c r="E75" s="100" t="s">
        <v>195</v>
      </c>
      <c r="F75" s="55" t="s">
        <v>191</v>
      </c>
      <c r="G75" s="101" t="s">
        <v>158</v>
      </c>
      <c r="H75" s="54" t="s">
        <v>166</v>
      </c>
      <c r="I75" s="55" t="s">
        <v>167</v>
      </c>
      <c r="J75" s="81" t="s">
        <v>168</v>
      </c>
      <c r="K75" s="107" t="s">
        <v>178</v>
      </c>
      <c r="L75" s="78" t="s">
        <v>179</v>
      </c>
    </row>
    <row r="76" spans="1:12" x14ac:dyDescent="0.2">
      <c r="A76" s="4">
        <v>61</v>
      </c>
      <c r="B76" s="5" t="s">
        <v>108</v>
      </c>
      <c r="C76" s="6" t="s">
        <v>4</v>
      </c>
      <c r="D76" s="6" t="s">
        <v>113</v>
      </c>
      <c r="E76" s="49">
        <v>420</v>
      </c>
      <c r="F76" s="103"/>
      <c r="G76" s="50">
        <f>F76*E76</f>
        <v>0</v>
      </c>
      <c r="H76" s="71"/>
      <c r="I76" s="80">
        <f>H76*F76</f>
        <v>0</v>
      </c>
      <c r="J76" s="71"/>
      <c r="K76" s="114"/>
      <c r="L76" s="111">
        <f t="shared" ref="L76:L80" si="12">G76+G76*K76</f>
        <v>0</v>
      </c>
    </row>
    <row r="77" spans="1:12" x14ac:dyDescent="0.2">
      <c r="A77" s="4">
        <v>62</v>
      </c>
      <c r="B77" s="5" t="s">
        <v>104</v>
      </c>
      <c r="C77" s="6" t="s">
        <v>4</v>
      </c>
      <c r="D77" s="6" t="s">
        <v>114</v>
      </c>
      <c r="E77" s="49">
        <v>440</v>
      </c>
      <c r="F77" s="89"/>
      <c r="G77" s="50">
        <f>F77*E77</f>
        <v>0</v>
      </c>
      <c r="H77" s="71"/>
      <c r="I77" s="80">
        <f>H77*F77</f>
        <v>0</v>
      </c>
      <c r="J77" s="71"/>
      <c r="K77" s="114"/>
      <c r="L77" s="111">
        <f t="shared" si="12"/>
        <v>0</v>
      </c>
    </row>
    <row r="78" spans="1:12" x14ac:dyDescent="0.2">
      <c r="A78" s="4">
        <v>63</v>
      </c>
      <c r="B78" s="5" t="s">
        <v>109</v>
      </c>
      <c r="C78" s="6" t="s">
        <v>5</v>
      </c>
      <c r="D78" s="6" t="s">
        <v>2</v>
      </c>
      <c r="E78" s="49">
        <v>520</v>
      </c>
      <c r="F78" s="89"/>
      <c r="G78" s="50">
        <f>F78*E78</f>
        <v>0</v>
      </c>
      <c r="H78" s="71"/>
      <c r="I78" s="80">
        <f>H78*F78</f>
        <v>0</v>
      </c>
      <c r="J78" s="71"/>
      <c r="K78" s="114"/>
      <c r="L78" s="111">
        <f t="shared" si="12"/>
        <v>0</v>
      </c>
    </row>
    <row r="79" spans="1:12" x14ac:dyDescent="0.2">
      <c r="A79" s="4">
        <v>64</v>
      </c>
      <c r="B79" s="11" t="s">
        <v>110</v>
      </c>
      <c r="C79" s="11" t="s">
        <v>59</v>
      </c>
      <c r="D79" s="11" t="s">
        <v>115</v>
      </c>
      <c r="E79" s="58">
        <v>300</v>
      </c>
      <c r="F79" s="93"/>
      <c r="G79" s="50">
        <f>F79*E79</f>
        <v>0</v>
      </c>
      <c r="H79" s="71"/>
      <c r="I79" s="80">
        <f>H79*F79</f>
        <v>0</v>
      </c>
      <c r="J79" s="71"/>
      <c r="K79" s="114"/>
      <c r="L79" s="111">
        <f t="shared" si="12"/>
        <v>0</v>
      </c>
    </row>
    <row r="80" spans="1:12" x14ac:dyDescent="0.2">
      <c r="A80" s="4">
        <v>65</v>
      </c>
      <c r="B80" s="11" t="s">
        <v>110</v>
      </c>
      <c r="C80" s="11" t="s">
        <v>59</v>
      </c>
      <c r="D80" s="11" t="s">
        <v>116</v>
      </c>
      <c r="E80" s="58">
        <v>200</v>
      </c>
      <c r="F80" s="93"/>
      <c r="G80" s="50">
        <f>F80*E80</f>
        <v>0</v>
      </c>
      <c r="H80" s="71"/>
      <c r="I80" s="80">
        <f>H80*F80</f>
        <v>0</v>
      </c>
      <c r="J80" s="71"/>
      <c r="K80" s="114"/>
      <c r="L80" s="111">
        <f t="shared" si="12"/>
        <v>0</v>
      </c>
    </row>
    <row r="81" spans="1:12" ht="18" customHeight="1" x14ac:dyDescent="0.2">
      <c r="A81" s="121" t="s">
        <v>50</v>
      </c>
      <c r="B81" s="121"/>
      <c r="C81" s="121"/>
      <c r="D81" s="121"/>
      <c r="E81" s="121"/>
      <c r="F81" s="121"/>
      <c r="G81" s="121"/>
      <c r="H81" s="121"/>
      <c r="I81" s="121"/>
      <c r="J81" s="121"/>
      <c r="K81" s="121"/>
      <c r="L81" s="122"/>
    </row>
    <row r="82" spans="1:12" ht="44.25" customHeight="1" x14ac:dyDescent="0.2">
      <c r="A82" s="53" t="s">
        <v>46</v>
      </c>
      <c r="B82" s="51" t="s">
        <v>0</v>
      </c>
      <c r="C82" s="52" t="s">
        <v>127</v>
      </c>
      <c r="D82" s="52" t="s">
        <v>45</v>
      </c>
      <c r="E82" s="53" t="s">
        <v>195</v>
      </c>
      <c r="F82" s="55" t="s">
        <v>191</v>
      </c>
      <c r="G82" s="53" t="s">
        <v>158</v>
      </c>
      <c r="H82" s="54" t="s">
        <v>166</v>
      </c>
      <c r="I82" s="55" t="s">
        <v>167</v>
      </c>
      <c r="J82" s="81" t="s">
        <v>168</v>
      </c>
      <c r="K82" s="107" t="s">
        <v>178</v>
      </c>
      <c r="L82" s="78" t="s">
        <v>179</v>
      </c>
    </row>
    <row r="83" spans="1:12" x14ac:dyDescent="0.2">
      <c r="A83" s="4">
        <v>66</v>
      </c>
      <c r="B83" s="6" t="s">
        <v>125</v>
      </c>
      <c r="C83" s="6" t="s">
        <v>6</v>
      </c>
      <c r="D83" s="6" t="s">
        <v>117</v>
      </c>
      <c r="E83" s="49">
        <v>4</v>
      </c>
      <c r="F83" s="89"/>
      <c r="G83" s="50">
        <f t="shared" ref="G83:G90" si="13">F83*E83</f>
        <v>0</v>
      </c>
      <c r="H83" s="71"/>
      <c r="I83" s="80">
        <f t="shared" ref="I83:I90" si="14">H83*F83</f>
        <v>0</v>
      </c>
      <c r="J83" s="71"/>
      <c r="K83" s="114"/>
      <c r="L83" s="111">
        <f t="shared" ref="L83:L90" si="15">G83+G83*K83</f>
        <v>0</v>
      </c>
    </row>
    <row r="84" spans="1:12" x14ac:dyDescent="0.2">
      <c r="A84" s="4">
        <v>67</v>
      </c>
      <c r="B84" s="6" t="s">
        <v>125</v>
      </c>
      <c r="C84" s="6" t="s">
        <v>6</v>
      </c>
      <c r="D84" s="29" t="s">
        <v>118</v>
      </c>
      <c r="E84" s="59">
        <v>30</v>
      </c>
      <c r="F84" s="94"/>
      <c r="G84" s="50">
        <f t="shared" si="13"/>
        <v>0</v>
      </c>
      <c r="H84" s="71"/>
      <c r="I84" s="80">
        <f t="shared" si="14"/>
        <v>0</v>
      </c>
      <c r="J84" s="71"/>
      <c r="K84" s="114"/>
      <c r="L84" s="111">
        <f t="shared" si="15"/>
        <v>0</v>
      </c>
    </row>
    <row r="85" spans="1:12" x14ac:dyDescent="0.2">
      <c r="A85" s="4">
        <v>68</v>
      </c>
      <c r="B85" s="6" t="s">
        <v>125</v>
      </c>
      <c r="C85" s="6" t="s">
        <v>6</v>
      </c>
      <c r="D85" s="29" t="s">
        <v>119</v>
      </c>
      <c r="E85" s="59">
        <v>64</v>
      </c>
      <c r="F85" s="94"/>
      <c r="G85" s="50">
        <f t="shared" si="13"/>
        <v>0</v>
      </c>
      <c r="H85" s="71"/>
      <c r="I85" s="80">
        <f t="shared" si="14"/>
        <v>0</v>
      </c>
      <c r="J85" s="71"/>
      <c r="K85" s="114"/>
      <c r="L85" s="111">
        <f t="shared" si="15"/>
        <v>0</v>
      </c>
    </row>
    <row r="86" spans="1:12" x14ac:dyDescent="0.2">
      <c r="A86" s="4">
        <v>69</v>
      </c>
      <c r="B86" s="6" t="s">
        <v>125</v>
      </c>
      <c r="C86" s="6" t="s">
        <v>6</v>
      </c>
      <c r="D86" s="6" t="s">
        <v>120</v>
      </c>
      <c r="E86" s="49">
        <v>30</v>
      </c>
      <c r="F86" s="89"/>
      <c r="G86" s="50">
        <f t="shared" si="13"/>
        <v>0</v>
      </c>
      <c r="H86" s="71"/>
      <c r="I86" s="80">
        <f t="shared" si="14"/>
        <v>0</v>
      </c>
      <c r="J86" s="71"/>
      <c r="K86" s="114"/>
      <c r="L86" s="111">
        <f t="shared" si="15"/>
        <v>0</v>
      </c>
    </row>
    <row r="87" spans="1:12" x14ac:dyDescent="0.2">
      <c r="A87" s="4">
        <v>70</v>
      </c>
      <c r="B87" s="6" t="s">
        <v>126</v>
      </c>
      <c r="C87" s="6" t="s">
        <v>6</v>
      </c>
      <c r="D87" s="6" t="s">
        <v>121</v>
      </c>
      <c r="E87" s="49">
        <v>170</v>
      </c>
      <c r="F87" s="89"/>
      <c r="G87" s="50">
        <f t="shared" si="13"/>
        <v>0</v>
      </c>
      <c r="H87" s="71"/>
      <c r="I87" s="80">
        <f t="shared" si="14"/>
        <v>0</v>
      </c>
      <c r="J87" s="71"/>
      <c r="K87" s="114"/>
      <c r="L87" s="111">
        <f t="shared" si="15"/>
        <v>0</v>
      </c>
    </row>
    <row r="88" spans="1:12" x14ac:dyDescent="0.2">
      <c r="A88" s="4">
        <v>71</v>
      </c>
      <c r="B88" s="6" t="s">
        <v>126</v>
      </c>
      <c r="C88" s="6" t="s">
        <v>6</v>
      </c>
      <c r="D88" s="6" t="s">
        <v>122</v>
      </c>
      <c r="E88" s="49">
        <v>52</v>
      </c>
      <c r="F88" s="89"/>
      <c r="G88" s="50">
        <f t="shared" si="13"/>
        <v>0</v>
      </c>
      <c r="H88" s="71"/>
      <c r="I88" s="80">
        <f t="shared" si="14"/>
        <v>0</v>
      </c>
      <c r="J88" s="71"/>
      <c r="K88" s="114"/>
      <c r="L88" s="111">
        <f t="shared" si="15"/>
        <v>0</v>
      </c>
    </row>
    <row r="89" spans="1:12" x14ac:dyDescent="0.2">
      <c r="A89" s="4">
        <v>72</v>
      </c>
      <c r="B89" s="6" t="s">
        <v>126</v>
      </c>
      <c r="C89" s="6" t="s">
        <v>6</v>
      </c>
      <c r="D89" s="6" t="s">
        <v>123</v>
      </c>
      <c r="E89" s="49">
        <v>120</v>
      </c>
      <c r="F89" s="89"/>
      <c r="G89" s="50">
        <f t="shared" si="13"/>
        <v>0</v>
      </c>
      <c r="H89" s="71"/>
      <c r="I89" s="80">
        <f t="shared" si="14"/>
        <v>0</v>
      </c>
      <c r="J89" s="71"/>
      <c r="K89" s="114"/>
      <c r="L89" s="111">
        <f t="shared" si="15"/>
        <v>0</v>
      </c>
    </row>
    <row r="90" spans="1:12" x14ac:dyDescent="0.2">
      <c r="A90" s="4">
        <v>73</v>
      </c>
      <c r="B90" s="6" t="s">
        <v>126</v>
      </c>
      <c r="C90" s="6" t="s">
        <v>6</v>
      </c>
      <c r="D90" s="6" t="s">
        <v>124</v>
      </c>
      <c r="E90" s="49">
        <v>16</v>
      </c>
      <c r="F90" s="89"/>
      <c r="G90" s="50">
        <f t="shared" si="13"/>
        <v>0</v>
      </c>
      <c r="H90" s="71"/>
      <c r="I90" s="80">
        <f t="shared" si="14"/>
        <v>0</v>
      </c>
      <c r="J90" s="71"/>
      <c r="K90" s="114"/>
      <c r="L90" s="111">
        <f t="shared" si="15"/>
        <v>0</v>
      </c>
    </row>
    <row r="91" spans="1:12" ht="50.1" customHeight="1" x14ac:dyDescent="0.2">
      <c r="A91" s="53" t="s">
        <v>46</v>
      </c>
      <c r="B91" s="51" t="s">
        <v>0</v>
      </c>
      <c r="C91" s="52" t="s">
        <v>127</v>
      </c>
      <c r="D91" s="52" t="s">
        <v>45</v>
      </c>
      <c r="E91" s="53" t="s">
        <v>195</v>
      </c>
      <c r="F91" s="55" t="s">
        <v>191</v>
      </c>
      <c r="G91" s="53" t="s">
        <v>158</v>
      </c>
      <c r="H91" s="54" t="s">
        <v>166</v>
      </c>
      <c r="I91" s="55" t="s">
        <v>167</v>
      </c>
      <c r="J91" s="81" t="s">
        <v>168</v>
      </c>
      <c r="K91" s="107" t="s">
        <v>178</v>
      </c>
      <c r="L91" s="78" t="s">
        <v>179</v>
      </c>
    </row>
    <row r="92" spans="1:12" x14ac:dyDescent="0.2">
      <c r="A92" s="4">
        <v>74</v>
      </c>
      <c r="B92" s="6" t="s">
        <v>130</v>
      </c>
      <c r="C92" s="6" t="s">
        <v>6</v>
      </c>
      <c r="D92" s="6" t="s">
        <v>131</v>
      </c>
      <c r="E92" s="49">
        <v>28</v>
      </c>
      <c r="F92" s="89"/>
      <c r="G92" s="50">
        <f>F92*E92</f>
        <v>0</v>
      </c>
      <c r="H92" s="71"/>
      <c r="I92" s="80">
        <f>H92*F92</f>
        <v>0</v>
      </c>
      <c r="J92" s="71"/>
      <c r="K92" s="114"/>
      <c r="L92" s="111">
        <f t="shared" ref="L92:L94" si="16">G92+G92*K92</f>
        <v>0</v>
      </c>
    </row>
    <row r="93" spans="1:12" x14ac:dyDescent="0.2">
      <c r="A93" s="4">
        <v>75</v>
      </c>
      <c r="B93" s="6" t="s">
        <v>130</v>
      </c>
      <c r="C93" s="6" t="s">
        <v>6</v>
      </c>
      <c r="D93" s="6" t="s">
        <v>132</v>
      </c>
      <c r="E93" s="49">
        <v>28</v>
      </c>
      <c r="F93" s="89"/>
      <c r="G93" s="50">
        <f>F93*E93</f>
        <v>0</v>
      </c>
      <c r="H93" s="71"/>
      <c r="I93" s="80">
        <f>H93*F93</f>
        <v>0</v>
      </c>
      <c r="J93" s="71"/>
      <c r="K93" s="114"/>
      <c r="L93" s="111">
        <f t="shared" si="16"/>
        <v>0</v>
      </c>
    </row>
    <row r="94" spans="1:12" x14ac:dyDescent="0.2">
      <c r="A94" s="4">
        <v>76</v>
      </c>
      <c r="B94" s="6" t="s">
        <v>130</v>
      </c>
      <c r="C94" s="6" t="s">
        <v>6</v>
      </c>
      <c r="D94" s="6" t="s">
        <v>133</v>
      </c>
      <c r="E94" s="49">
        <v>70</v>
      </c>
      <c r="F94" s="89"/>
      <c r="G94" s="50">
        <f>F94*E94</f>
        <v>0</v>
      </c>
      <c r="H94" s="71"/>
      <c r="I94" s="80">
        <f>H94*F94</f>
        <v>0</v>
      </c>
      <c r="J94" s="71"/>
      <c r="K94" s="114"/>
      <c r="L94" s="111">
        <f t="shared" si="16"/>
        <v>0</v>
      </c>
    </row>
    <row r="95" spans="1:12" ht="50.1" customHeight="1" x14ac:dyDescent="0.2">
      <c r="A95" s="53" t="s">
        <v>46</v>
      </c>
      <c r="B95" s="51" t="s">
        <v>0</v>
      </c>
      <c r="C95" s="52" t="s">
        <v>127</v>
      </c>
      <c r="D95" s="52" t="s">
        <v>45</v>
      </c>
      <c r="E95" s="53" t="s">
        <v>195</v>
      </c>
      <c r="F95" s="55" t="s">
        <v>191</v>
      </c>
      <c r="G95" s="53" t="s">
        <v>158</v>
      </c>
      <c r="H95" s="54" t="s">
        <v>166</v>
      </c>
      <c r="I95" s="55" t="s">
        <v>167</v>
      </c>
      <c r="J95" s="81" t="s">
        <v>168</v>
      </c>
      <c r="K95" s="107" t="s">
        <v>178</v>
      </c>
      <c r="L95" s="78" t="s">
        <v>179</v>
      </c>
    </row>
    <row r="96" spans="1:12" x14ac:dyDescent="0.2">
      <c r="A96" s="4">
        <v>77</v>
      </c>
      <c r="B96" s="6" t="s">
        <v>125</v>
      </c>
      <c r="C96" s="6" t="s">
        <v>7</v>
      </c>
      <c r="D96" s="6" t="s">
        <v>134</v>
      </c>
      <c r="E96" s="49">
        <v>122</v>
      </c>
      <c r="F96" s="89"/>
      <c r="G96" s="50">
        <f>F96*E96</f>
        <v>0</v>
      </c>
      <c r="H96" s="71"/>
      <c r="I96" s="80">
        <f>H96*F96</f>
        <v>0</v>
      </c>
      <c r="J96" s="71"/>
      <c r="K96" s="114"/>
      <c r="L96" s="111">
        <f t="shared" ref="L96:L98" si="17">G96+G96*K96</f>
        <v>0</v>
      </c>
    </row>
    <row r="97" spans="1:12" x14ac:dyDescent="0.2">
      <c r="A97" s="4">
        <v>78</v>
      </c>
      <c r="B97" s="6" t="s">
        <v>125</v>
      </c>
      <c r="C97" s="6" t="s">
        <v>7</v>
      </c>
      <c r="D97" s="6" t="s">
        <v>135</v>
      </c>
      <c r="E97" s="49">
        <v>6</v>
      </c>
      <c r="F97" s="89"/>
      <c r="G97" s="50">
        <f>F97*E97</f>
        <v>0</v>
      </c>
      <c r="H97" s="71"/>
      <c r="I97" s="80">
        <f>H97*F97</f>
        <v>0</v>
      </c>
      <c r="J97" s="71"/>
      <c r="K97" s="114"/>
      <c r="L97" s="111">
        <f t="shared" si="17"/>
        <v>0</v>
      </c>
    </row>
    <row r="98" spans="1:12" x14ac:dyDescent="0.2">
      <c r="A98" s="4">
        <v>79</v>
      </c>
      <c r="B98" s="6" t="s">
        <v>125</v>
      </c>
      <c r="C98" s="6" t="s">
        <v>7</v>
      </c>
      <c r="D98" s="6" t="s">
        <v>136</v>
      </c>
      <c r="E98" s="49">
        <v>36</v>
      </c>
      <c r="F98" s="89"/>
      <c r="G98" s="50">
        <f>F98*E98</f>
        <v>0</v>
      </c>
      <c r="H98" s="71"/>
      <c r="I98" s="80">
        <f>H98*F98</f>
        <v>0</v>
      </c>
      <c r="J98" s="71"/>
      <c r="K98" s="114"/>
      <c r="L98" s="111">
        <f t="shared" si="17"/>
        <v>0</v>
      </c>
    </row>
    <row r="99" spans="1:12" ht="50.1" customHeight="1" x14ac:dyDescent="0.2">
      <c r="A99" s="53" t="s">
        <v>46</v>
      </c>
      <c r="B99" s="51" t="s">
        <v>0</v>
      </c>
      <c r="C99" s="52" t="s">
        <v>128</v>
      </c>
      <c r="D99" s="52" t="s">
        <v>45</v>
      </c>
      <c r="E99" s="53" t="s">
        <v>195</v>
      </c>
      <c r="F99" s="55" t="s">
        <v>191</v>
      </c>
      <c r="G99" s="53" t="s">
        <v>158</v>
      </c>
      <c r="H99" s="54" t="s">
        <v>166</v>
      </c>
      <c r="I99" s="55" t="s">
        <v>167</v>
      </c>
      <c r="J99" s="81" t="s">
        <v>168</v>
      </c>
      <c r="K99" s="107" t="s">
        <v>178</v>
      </c>
      <c r="L99" s="78" t="s">
        <v>179</v>
      </c>
    </row>
    <row r="100" spans="1:12" x14ac:dyDescent="0.2">
      <c r="A100" s="4">
        <v>80</v>
      </c>
      <c r="B100" s="6" t="s">
        <v>125</v>
      </c>
      <c r="C100" s="6" t="s">
        <v>6</v>
      </c>
      <c r="D100" s="6" t="s">
        <v>117</v>
      </c>
      <c r="E100" s="49">
        <v>100</v>
      </c>
      <c r="F100" s="89"/>
      <c r="G100" s="50">
        <f t="shared" ref="G100:G105" si="18">F100*E100</f>
        <v>0</v>
      </c>
      <c r="H100" s="71"/>
      <c r="I100" s="80">
        <f t="shared" ref="I100:I105" si="19">H100*F100</f>
        <v>0</v>
      </c>
      <c r="J100" s="71"/>
      <c r="K100" s="114"/>
      <c r="L100" s="111">
        <f t="shared" ref="L100:L105" si="20">G100+G100*K100</f>
        <v>0</v>
      </c>
    </row>
    <row r="101" spans="1:12" x14ac:dyDescent="0.2">
      <c r="A101" s="4">
        <v>81</v>
      </c>
      <c r="B101" s="6" t="s">
        <v>125</v>
      </c>
      <c r="C101" s="6" t="s">
        <v>6</v>
      </c>
      <c r="D101" s="6" t="s">
        <v>118</v>
      </c>
      <c r="E101" s="49">
        <v>100</v>
      </c>
      <c r="F101" s="89"/>
      <c r="G101" s="50">
        <f t="shared" si="18"/>
        <v>0</v>
      </c>
      <c r="H101" s="71"/>
      <c r="I101" s="80">
        <f t="shared" si="19"/>
        <v>0</v>
      </c>
      <c r="J101" s="71"/>
      <c r="K101" s="114"/>
      <c r="L101" s="111">
        <f t="shared" si="20"/>
        <v>0</v>
      </c>
    </row>
    <row r="102" spans="1:12" x14ac:dyDescent="0.2">
      <c r="A102" s="4">
        <v>82</v>
      </c>
      <c r="B102" s="6" t="s">
        <v>125</v>
      </c>
      <c r="C102" s="6" t="s">
        <v>6</v>
      </c>
      <c r="D102" s="6" t="s">
        <v>119</v>
      </c>
      <c r="E102" s="49">
        <v>160</v>
      </c>
      <c r="F102" s="89"/>
      <c r="G102" s="50">
        <f t="shared" si="18"/>
        <v>0</v>
      </c>
      <c r="H102" s="71"/>
      <c r="I102" s="80">
        <f t="shared" si="19"/>
        <v>0</v>
      </c>
      <c r="J102" s="71"/>
      <c r="K102" s="114"/>
      <c r="L102" s="111">
        <f t="shared" si="20"/>
        <v>0</v>
      </c>
    </row>
    <row r="103" spans="1:12" x14ac:dyDescent="0.2">
      <c r="A103" s="4">
        <v>83</v>
      </c>
      <c r="B103" s="6" t="s">
        <v>125</v>
      </c>
      <c r="C103" s="6" t="s">
        <v>6</v>
      </c>
      <c r="D103" s="6" t="s">
        <v>120</v>
      </c>
      <c r="E103" s="49">
        <v>60</v>
      </c>
      <c r="F103" s="89"/>
      <c r="G103" s="50">
        <f t="shared" si="18"/>
        <v>0</v>
      </c>
      <c r="H103" s="71"/>
      <c r="I103" s="80">
        <f t="shared" si="19"/>
        <v>0</v>
      </c>
      <c r="J103" s="71"/>
      <c r="K103" s="114"/>
      <c r="L103" s="111">
        <f t="shared" si="20"/>
        <v>0</v>
      </c>
    </row>
    <row r="104" spans="1:12" x14ac:dyDescent="0.2">
      <c r="A104" s="4">
        <v>84</v>
      </c>
      <c r="B104" s="6" t="s">
        <v>125</v>
      </c>
      <c r="C104" s="6" t="s">
        <v>6</v>
      </c>
      <c r="D104" s="6" t="s">
        <v>8</v>
      </c>
      <c r="E104" s="49">
        <v>270</v>
      </c>
      <c r="F104" s="89"/>
      <c r="G104" s="50">
        <f t="shared" si="18"/>
        <v>0</v>
      </c>
      <c r="H104" s="71"/>
      <c r="I104" s="80">
        <f t="shared" si="19"/>
        <v>0</v>
      </c>
      <c r="J104" s="71"/>
      <c r="K104" s="114"/>
      <c r="L104" s="111">
        <f t="shared" si="20"/>
        <v>0</v>
      </c>
    </row>
    <row r="105" spans="1:12" x14ac:dyDescent="0.2">
      <c r="A105" s="4">
        <v>85</v>
      </c>
      <c r="B105" s="6" t="s">
        <v>125</v>
      </c>
      <c r="C105" s="6" t="s">
        <v>6</v>
      </c>
      <c r="D105" s="6" t="s">
        <v>9</v>
      </c>
      <c r="E105" s="49">
        <v>180</v>
      </c>
      <c r="F105" s="89"/>
      <c r="G105" s="50">
        <f t="shared" si="18"/>
        <v>0</v>
      </c>
      <c r="H105" s="71"/>
      <c r="I105" s="80">
        <f t="shared" si="19"/>
        <v>0</v>
      </c>
      <c r="J105" s="71"/>
      <c r="K105" s="114"/>
      <c r="L105" s="111">
        <f t="shared" si="20"/>
        <v>0</v>
      </c>
    </row>
    <row r="106" spans="1:12" ht="44.25" customHeight="1" x14ac:dyDescent="0.2">
      <c r="A106" s="53" t="s">
        <v>46</v>
      </c>
      <c r="B106" s="51" t="s">
        <v>0</v>
      </c>
      <c r="C106" s="52" t="s">
        <v>128</v>
      </c>
      <c r="D106" s="52" t="s">
        <v>45</v>
      </c>
      <c r="E106" s="53" t="s">
        <v>195</v>
      </c>
      <c r="F106" s="55" t="s">
        <v>191</v>
      </c>
      <c r="G106" s="53" t="s">
        <v>158</v>
      </c>
      <c r="H106" s="54" t="s">
        <v>166</v>
      </c>
      <c r="I106" s="55" t="s">
        <v>167</v>
      </c>
      <c r="J106" s="81" t="s">
        <v>168</v>
      </c>
      <c r="K106" s="107" t="s">
        <v>178</v>
      </c>
      <c r="L106" s="78" t="s">
        <v>179</v>
      </c>
    </row>
    <row r="107" spans="1:12" x14ac:dyDescent="0.2">
      <c r="A107" s="4">
        <v>86</v>
      </c>
      <c r="B107" s="6" t="s">
        <v>130</v>
      </c>
      <c r="C107" s="6" t="s">
        <v>6</v>
      </c>
      <c r="D107" s="6" t="s">
        <v>133</v>
      </c>
      <c r="E107" s="49">
        <v>420</v>
      </c>
      <c r="F107" s="89"/>
      <c r="G107" s="50">
        <f>F107*E107</f>
        <v>0</v>
      </c>
      <c r="H107" s="71"/>
      <c r="I107" s="80">
        <f>H107*F107</f>
        <v>0</v>
      </c>
      <c r="J107" s="71"/>
      <c r="K107" s="114"/>
      <c r="L107" s="111">
        <f>G107+G107*K107</f>
        <v>0</v>
      </c>
    </row>
    <row r="108" spans="1:12" ht="44.25" customHeight="1" x14ac:dyDescent="0.2">
      <c r="A108" s="53" t="s">
        <v>46</v>
      </c>
      <c r="B108" s="51" t="s">
        <v>0</v>
      </c>
      <c r="C108" s="52" t="s">
        <v>129</v>
      </c>
      <c r="D108" s="52" t="s">
        <v>45</v>
      </c>
      <c r="E108" s="53" t="s">
        <v>195</v>
      </c>
      <c r="F108" s="55" t="s">
        <v>191</v>
      </c>
      <c r="G108" s="53" t="s">
        <v>158</v>
      </c>
      <c r="H108" s="54" t="s">
        <v>166</v>
      </c>
      <c r="I108" s="55" t="s">
        <v>167</v>
      </c>
      <c r="J108" s="81" t="s">
        <v>168</v>
      </c>
      <c r="K108" s="107" t="s">
        <v>178</v>
      </c>
      <c r="L108" s="78" t="s">
        <v>179</v>
      </c>
    </row>
    <row r="109" spans="1:12" x14ac:dyDescent="0.2">
      <c r="A109" s="4">
        <v>87</v>
      </c>
      <c r="B109" s="6" t="s">
        <v>125</v>
      </c>
      <c r="C109" s="6" t="s">
        <v>6</v>
      </c>
      <c r="D109" s="6" t="s">
        <v>117</v>
      </c>
      <c r="E109" s="49">
        <v>300</v>
      </c>
      <c r="F109" s="89"/>
      <c r="G109" s="50">
        <f>F109*E109</f>
        <v>0</v>
      </c>
      <c r="H109" s="71"/>
      <c r="I109" s="80">
        <f>H109*F109</f>
        <v>0</v>
      </c>
      <c r="J109" s="71"/>
      <c r="K109" s="114"/>
      <c r="L109" s="111">
        <f t="shared" ref="L109:L110" si="21">G109+G109*K109</f>
        <v>0</v>
      </c>
    </row>
    <row r="110" spans="1:12" x14ac:dyDescent="0.2">
      <c r="A110" s="4">
        <v>88</v>
      </c>
      <c r="B110" s="6" t="s">
        <v>125</v>
      </c>
      <c r="C110" s="6" t="s">
        <v>6</v>
      </c>
      <c r="D110" s="6" t="s">
        <v>120</v>
      </c>
      <c r="E110" s="84">
        <v>40</v>
      </c>
      <c r="F110" s="89"/>
      <c r="G110" s="50">
        <f>F110*E110</f>
        <v>0</v>
      </c>
      <c r="H110" s="71"/>
      <c r="I110" s="80">
        <f>H110*F110</f>
        <v>0</v>
      </c>
      <c r="J110" s="71"/>
      <c r="K110" s="114"/>
      <c r="L110" s="111">
        <f t="shared" si="21"/>
        <v>0</v>
      </c>
    </row>
    <row r="111" spans="1:12" ht="44.25" customHeight="1" x14ac:dyDescent="0.2">
      <c r="A111" s="53" t="s">
        <v>46</v>
      </c>
      <c r="B111" s="51" t="s">
        <v>0</v>
      </c>
      <c r="C111" s="52" t="s">
        <v>129</v>
      </c>
      <c r="D111" s="52" t="s">
        <v>45</v>
      </c>
      <c r="E111" s="53" t="s">
        <v>195</v>
      </c>
      <c r="F111" s="55" t="s">
        <v>191</v>
      </c>
      <c r="G111" s="53" t="s">
        <v>158</v>
      </c>
      <c r="H111" s="54" t="s">
        <v>166</v>
      </c>
      <c r="I111" s="55" t="s">
        <v>167</v>
      </c>
      <c r="J111" s="81" t="s">
        <v>168</v>
      </c>
      <c r="K111" s="107" t="s">
        <v>178</v>
      </c>
      <c r="L111" s="78" t="s">
        <v>179</v>
      </c>
    </row>
    <row r="112" spans="1:12" x14ac:dyDescent="0.2">
      <c r="A112" s="4">
        <v>89</v>
      </c>
      <c r="B112" s="5" t="s">
        <v>196</v>
      </c>
      <c r="C112" s="6" t="s">
        <v>7</v>
      </c>
      <c r="D112" s="6" t="s">
        <v>69</v>
      </c>
      <c r="E112" s="85">
        <v>1140</v>
      </c>
      <c r="F112" s="89"/>
      <c r="G112" s="50">
        <f>F112*E112</f>
        <v>0</v>
      </c>
      <c r="H112" s="71"/>
      <c r="I112" s="80">
        <f>H112*F112</f>
        <v>0</v>
      </c>
      <c r="J112" s="71"/>
      <c r="K112" s="114"/>
      <c r="L112" s="111">
        <f>G112+G112*K112</f>
        <v>0</v>
      </c>
    </row>
    <row r="113" spans="1:12" ht="18" customHeight="1" x14ac:dyDescent="0.2">
      <c r="A113" s="121" t="s">
        <v>51</v>
      </c>
      <c r="B113" s="121"/>
      <c r="C113" s="121"/>
      <c r="D113" s="121"/>
      <c r="E113" s="121"/>
      <c r="F113" s="121"/>
      <c r="G113" s="121"/>
      <c r="H113" s="121"/>
      <c r="I113" s="121"/>
      <c r="J113" s="121"/>
      <c r="K113" s="121"/>
      <c r="L113" s="122"/>
    </row>
    <row r="114" spans="1:12" ht="44.25" customHeight="1" x14ac:dyDescent="0.2">
      <c r="A114" s="53" t="s">
        <v>46</v>
      </c>
      <c r="B114" s="51" t="s">
        <v>0</v>
      </c>
      <c r="C114" s="52" t="s">
        <v>146</v>
      </c>
      <c r="D114" s="52" t="s">
        <v>45</v>
      </c>
      <c r="E114" s="53" t="s">
        <v>157</v>
      </c>
      <c r="F114" s="54" t="s">
        <v>156</v>
      </c>
      <c r="G114" s="53" t="s">
        <v>158</v>
      </c>
      <c r="H114" s="54" t="s">
        <v>166</v>
      </c>
      <c r="I114" s="55" t="s">
        <v>167</v>
      </c>
      <c r="J114" s="81" t="s">
        <v>168</v>
      </c>
      <c r="K114" s="107" t="s">
        <v>178</v>
      </c>
      <c r="L114" s="78" t="s">
        <v>179</v>
      </c>
    </row>
    <row r="115" spans="1:12" x14ac:dyDescent="0.2">
      <c r="A115" s="4">
        <v>90</v>
      </c>
      <c r="B115" s="6" t="s">
        <v>140</v>
      </c>
      <c r="C115" s="6" t="s">
        <v>7</v>
      </c>
      <c r="D115" s="6" t="s">
        <v>137</v>
      </c>
      <c r="E115" s="49">
        <v>126</v>
      </c>
      <c r="F115" s="89"/>
      <c r="G115" s="50">
        <f>F115*E115</f>
        <v>0</v>
      </c>
      <c r="H115" s="71"/>
      <c r="I115" s="80">
        <f>H115*F115</f>
        <v>0</v>
      </c>
      <c r="J115" s="71"/>
      <c r="K115" s="114"/>
      <c r="L115" s="111">
        <f t="shared" ref="L115:L118" si="22">G115+G115*K115</f>
        <v>0</v>
      </c>
    </row>
    <row r="116" spans="1:12" x14ac:dyDescent="0.2">
      <c r="A116" s="4">
        <v>91</v>
      </c>
      <c r="B116" s="6" t="s">
        <v>140</v>
      </c>
      <c r="C116" s="6" t="s">
        <v>7</v>
      </c>
      <c r="D116" s="6" t="s">
        <v>203</v>
      </c>
      <c r="E116" s="49">
        <v>54</v>
      </c>
      <c r="F116" s="89"/>
      <c r="G116" s="50">
        <f>F116*E116</f>
        <v>0</v>
      </c>
      <c r="H116" s="71"/>
      <c r="I116" s="80">
        <f>H116*F116</f>
        <v>0</v>
      </c>
      <c r="J116" s="71"/>
      <c r="K116" s="114"/>
      <c r="L116" s="111">
        <f t="shared" si="22"/>
        <v>0</v>
      </c>
    </row>
    <row r="117" spans="1:12" x14ac:dyDescent="0.2">
      <c r="A117" s="4">
        <v>92</v>
      </c>
      <c r="B117" s="6" t="s">
        <v>140</v>
      </c>
      <c r="C117" s="6" t="s">
        <v>7</v>
      </c>
      <c r="D117" s="6" t="s">
        <v>138</v>
      </c>
      <c r="E117" s="49">
        <v>208</v>
      </c>
      <c r="F117" s="89"/>
      <c r="G117" s="50">
        <f>F117*E117</f>
        <v>0</v>
      </c>
      <c r="H117" s="71"/>
      <c r="I117" s="80">
        <f>H117*F117</f>
        <v>0</v>
      </c>
      <c r="J117" s="71"/>
      <c r="K117" s="114"/>
      <c r="L117" s="111">
        <f t="shared" si="22"/>
        <v>0</v>
      </c>
    </row>
    <row r="118" spans="1:12" x14ac:dyDescent="0.2">
      <c r="A118" s="4">
        <v>93</v>
      </c>
      <c r="B118" s="6" t="s">
        <v>140</v>
      </c>
      <c r="C118" s="6" t="s">
        <v>7</v>
      </c>
      <c r="D118" s="6" t="s">
        <v>139</v>
      </c>
      <c r="E118" s="49">
        <v>172</v>
      </c>
      <c r="F118" s="89"/>
      <c r="G118" s="50">
        <f>F118*E118</f>
        <v>0</v>
      </c>
      <c r="H118" s="71"/>
      <c r="I118" s="80">
        <f>H118*F118</f>
        <v>0</v>
      </c>
      <c r="J118" s="71"/>
      <c r="K118" s="114"/>
      <c r="L118" s="111">
        <f t="shared" si="22"/>
        <v>0</v>
      </c>
    </row>
    <row r="119" spans="1:12" ht="44.25" customHeight="1" x14ac:dyDescent="0.2">
      <c r="A119" s="53" t="s">
        <v>46</v>
      </c>
      <c r="B119" s="51" t="s">
        <v>0</v>
      </c>
      <c r="C119" s="52" t="s">
        <v>147</v>
      </c>
      <c r="D119" s="52" t="s">
        <v>45</v>
      </c>
      <c r="E119" s="53" t="s">
        <v>157</v>
      </c>
      <c r="F119" s="54" t="s">
        <v>156</v>
      </c>
      <c r="G119" s="53" t="s">
        <v>158</v>
      </c>
      <c r="H119" s="54" t="s">
        <v>166</v>
      </c>
      <c r="I119" s="55" t="s">
        <v>167</v>
      </c>
      <c r="J119" s="81" t="s">
        <v>168</v>
      </c>
      <c r="K119" s="107" t="s">
        <v>178</v>
      </c>
      <c r="L119" s="78" t="s">
        <v>179</v>
      </c>
    </row>
    <row r="120" spans="1:12" x14ac:dyDescent="0.2">
      <c r="A120" s="4">
        <v>94</v>
      </c>
      <c r="B120" s="6" t="s">
        <v>141</v>
      </c>
      <c r="C120" s="6" t="s">
        <v>204</v>
      </c>
      <c r="D120" s="6" t="s">
        <v>10</v>
      </c>
      <c r="E120" s="49">
        <v>352</v>
      </c>
      <c r="F120" s="89"/>
      <c r="G120" s="50">
        <f>F120*E120</f>
        <v>0</v>
      </c>
      <c r="H120" s="71"/>
      <c r="I120" s="80">
        <f>H120*F120</f>
        <v>0</v>
      </c>
      <c r="J120" s="71"/>
      <c r="K120" s="114"/>
      <c r="L120" s="111">
        <f t="shared" ref="L120:L123" si="23">G120+G120*K120</f>
        <v>0</v>
      </c>
    </row>
    <row r="121" spans="1:12" x14ac:dyDescent="0.2">
      <c r="A121" s="4">
        <v>95</v>
      </c>
      <c r="B121" s="6" t="s">
        <v>141</v>
      </c>
      <c r="C121" s="6" t="s">
        <v>204</v>
      </c>
      <c r="D121" s="6" t="s">
        <v>11</v>
      </c>
      <c r="E121" s="49">
        <v>366</v>
      </c>
      <c r="F121" s="89"/>
      <c r="G121" s="50">
        <f>F121*E121</f>
        <v>0</v>
      </c>
      <c r="H121" s="71"/>
      <c r="I121" s="80">
        <f>H121*F121</f>
        <v>0</v>
      </c>
      <c r="J121" s="71"/>
      <c r="K121" s="114"/>
      <c r="L121" s="111">
        <f t="shared" si="23"/>
        <v>0</v>
      </c>
    </row>
    <row r="122" spans="1:12" x14ac:dyDescent="0.2">
      <c r="A122" s="4">
        <v>96</v>
      </c>
      <c r="B122" s="6" t="s">
        <v>141</v>
      </c>
      <c r="C122" s="6" t="s">
        <v>204</v>
      </c>
      <c r="D122" s="6" t="s">
        <v>12</v>
      </c>
      <c r="E122" s="49">
        <v>222</v>
      </c>
      <c r="F122" s="89"/>
      <c r="G122" s="50">
        <f>F122*E122</f>
        <v>0</v>
      </c>
      <c r="H122" s="71"/>
      <c r="I122" s="80">
        <f>H122*F122</f>
        <v>0</v>
      </c>
      <c r="J122" s="71"/>
      <c r="K122" s="114"/>
      <c r="L122" s="111">
        <f t="shared" si="23"/>
        <v>0</v>
      </c>
    </row>
    <row r="123" spans="1:12" x14ac:dyDescent="0.2">
      <c r="A123" s="4">
        <v>97</v>
      </c>
      <c r="B123" s="6" t="s">
        <v>141</v>
      </c>
      <c r="C123" s="6" t="s">
        <v>204</v>
      </c>
      <c r="D123" s="6" t="s">
        <v>13</v>
      </c>
      <c r="E123" s="49">
        <v>268</v>
      </c>
      <c r="F123" s="89"/>
      <c r="G123" s="50">
        <f>F123*E123</f>
        <v>0</v>
      </c>
      <c r="H123" s="71"/>
      <c r="I123" s="80">
        <f>H123*F123</f>
        <v>0</v>
      </c>
      <c r="J123" s="71"/>
      <c r="K123" s="114"/>
      <c r="L123" s="111">
        <f t="shared" si="23"/>
        <v>0</v>
      </c>
    </row>
    <row r="124" spans="1:12" ht="18" customHeight="1" x14ac:dyDescent="0.2">
      <c r="A124" s="121" t="s">
        <v>52</v>
      </c>
      <c r="B124" s="121"/>
      <c r="C124" s="121"/>
      <c r="D124" s="121"/>
      <c r="E124" s="121"/>
      <c r="F124" s="121"/>
      <c r="G124" s="121"/>
      <c r="H124" s="121"/>
      <c r="I124" s="121"/>
      <c r="J124" s="121"/>
      <c r="K124" s="121"/>
      <c r="L124" s="122"/>
    </row>
    <row r="125" spans="1:12" ht="44.25" customHeight="1" x14ac:dyDescent="0.2">
      <c r="A125" s="53" t="s">
        <v>46</v>
      </c>
      <c r="B125" s="51" t="s">
        <v>0</v>
      </c>
      <c r="C125" s="52" t="s">
        <v>148</v>
      </c>
      <c r="D125" s="52" t="s">
        <v>45</v>
      </c>
      <c r="E125" s="53" t="s">
        <v>157</v>
      </c>
      <c r="F125" s="54" t="s">
        <v>156</v>
      </c>
      <c r="G125" s="53" t="s">
        <v>158</v>
      </c>
      <c r="H125" s="54" t="s">
        <v>166</v>
      </c>
      <c r="I125" s="55" t="s">
        <v>167</v>
      </c>
      <c r="J125" s="81" t="s">
        <v>168</v>
      </c>
      <c r="K125" s="107" t="s">
        <v>178</v>
      </c>
      <c r="L125" s="78" t="s">
        <v>179</v>
      </c>
    </row>
    <row r="126" spans="1:12" x14ac:dyDescent="0.2">
      <c r="A126" s="4">
        <v>98</v>
      </c>
      <c r="B126" s="6" t="s">
        <v>142</v>
      </c>
      <c r="C126" s="60" t="s">
        <v>14</v>
      </c>
      <c r="D126" s="12"/>
      <c r="E126" s="49">
        <v>184</v>
      </c>
      <c r="F126" s="89"/>
      <c r="G126" s="50">
        <f>F126*E126</f>
        <v>0</v>
      </c>
      <c r="H126" s="71"/>
      <c r="I126" s="80">
        <f>H126*F126</f>
        <v>0</v>
      </c>
      <c r="J126" s="71"/>
      <c r="K126" s="114"/>
      <c r="L126" s="111">
        <f t="shared" ref="L126:L128" si="24">G126+G126*K126</f>
        <v>0</v>
      </c>
    </row>
    <row r="127" spans="1:12" x14ac:dyDescent="0.2">
      <c r="A127" s="4">
        <v>99</v>
      </c>
      <c r="B127" s="6" t="s">
        <v>143</v>
      </c>
      <c r="C127" s="6" t="s">
        <v>15</v>
      </c>
      <c r="D127" s="12"/>
      <c r="E127" s="49">
        <v>172</v>
      </c>
      <c r="F127" s="89"/>
      <c r="G127" s="50">
        <f>F127*E127</f>
        <v>0</v>
      </c>
      <c r="H127" s="71"/>
      <c r="I127" s="80">
        <f>H127*F127</f>
        <v>0</v>
      </c>
      <c r="J127" s="71"/>
      <c r="K127" s="114"/>
      <c r="L127" s="111">
        <f t="shared" si="24"/>
        <v>0</v>
      </c>
    </row>
    <row r="128" spans="1:12" x14ac:dyDescent="0.2">
      <c r="A128" s="4">
        <v>100</v>
      </c>
      <c r="B128" s="6" t="s">
        <v>144</v>
      </c>
      <c r="C128" s="6" t="s">
        <v>15</v>
      </c>
      <c r="D128" s="6"/>
      <c r="E128" s="49">
        <v>218</v>
      </c>
      <c r="F128" s="89"/>
      <c r="G128" s="50">
        <f>F128*E128</f>
        <v>0</v>
      </c>
      <c r="H128" s="71"/>
      <c r="I128" s="80">
        <f>H128*F128</f>
        <v>0</v>
      </c>
      <c r="J128" s="71"/>
      <c r="K128" s="114"/>
      <c r="L128" s="111">
        <f t="shared" si="24"/>
        <v>0</v>
      </c>
    </row>
    <row r="129" spans="1:12" ht="44.25" customHeight="1" x14ac:dyDescent="0.2">
      <c r="A129" s="53" t="s">
        <v>46</v>
      </c>
      <c r="B129" s="51" t="s">
        <v>0</v>
      </c>
      <c r="C129" s="52" t="s">
        <v>149</v>
      </c>
      <c r="D129" s="52" t="s">
        <v>45</v>
      </c>
      <c r="E129" s="53" t="s">
        <v>157</v>
      </c>
      <c r="F129" s="54" t="s">
        <v>156</v>
      </c>
      <c r="G129" s="53" t="s">
        <v>158</v>
      </c>
      <c r="H129" s="54" t="s">
        <v>166</v>
      </c>
      <c r="I129" s="55" t="s">
        <v>167</v>
      </c>
      <c r="J129" s="81" t="s">
        <v>168</v>
      </c>
      <c r="K129" s="107" t="s">
        <v>178</v>
      </c>
      <c r="L129" s="78" t="s">
        <v>179</v>
      </c>
    </row>
    <row r="130" spans="1:12" x14ac:dyDescent="0.2">
      <c r="A130" s="4">
        <v>101</v>
      </c>
      <c r="B130" s="6" t="s">
        <v>142</v>
      </c>
      <c r="C130" s="6" t="s">
        <v>14</v>
      </c>
      <c r="D130" s="6"/>
      <c r="E130" s="49">
        <v>650</v>
      </c>
      <c r="F130" s="89"/>
      <c r="G130" s="50">
        <f>F130*E130</f>
        <v>0</v>
      </c>
      <c r="H130" s="71"/>
      <c r="I130" s="80">
        <f>H130*F130</f>
        <v>0</v>
      </c>
      <c r="J130" s="71"/>
      <c r="K130" s="114"/>
      <c r="L130" s="111">
        <f t="shared" ref="L130:L133" si="25">G130+G130*K130</f>
        <v>0</v>
      </c>
    </row>
    <row r="131" spans="1:12" x14ac:dyDescent="0.2">
      <c r="A131" s="4">
        <v>102</v>
      </c>
      <c r="B131" s="6" t="s">
        <v>143</v>
      </c>
      <c r="C131" s="6" t="s">
        <v>15</v>
      </c>
      <c r="D131" s="6"/>
      <c r="E131" s="49">
        <v>656</v>
      </c>
      <c r="F131" s="89"/>
      <c r="G131" s="50">
        <f>F131*E131</f>
        <v>0</v>
      </c>
      <c r="H131" s="71"/>
      <c r="I131" s="80">
        <f>H131*F131</f>
        <v>0</v>
      </c>
      <c r="J131" s="71"/>
      <c r="K131" s="114"/>
      <c r="L131" s="111">
        <f t="shared" si="25"/>
        <v>0</v>
      </c>
    </row>
    <row r="132" spans="1:12" x14ac:dyDescent="0.2">
      <c r="A132" s="61">
        <v>103</v>
      </c>
      <c r="B132" s="6" t="s">
        <v>144</v>
      </c>
      <c r="C132" s="6" t="s">
        <v>15</v>
      </c>
      <c r="D132" s="6"/>
      <c r="E132" s="49">
        <v>660</v>
      </c>
      <c r="F132" s="89"/>
      <c r="G132" s="50">
        <f>F132*E132</f>
        <v>0</v>
      </c>
      <c r="H132" s="71"/>
      <c r="I132" s="80">
        <f>H132*F132</f>
        <v>0</v>
      </c>
      <c r="J132" s="71"/>
      <c r="K132" s="114"/>
      <c r="L132" s="111">
        <f t="shared" si="25"/>
        <v>0</v>
      </c>
    </row>
    <row r="133" spans="1:12" x14ac:dyDescent="0.2">
      <c r="A133" s="61">
        <v>104</v>
      </c>
      <c r="B133" s="62" t="s">
        <v>145</v>
      </c>
      <c r="C133" s="6" t="s">
        <v>15</v>
      </c>
      <c r="D133" s="9"/>
      <c r="E133" s="57">
        <v>176</v>
      </c>
      <c r="F133" s="91"/>
      <c r="G133" s="50">
        <f>F133*E133</f>
        <v>0</v>
      </c>
      <c r="H133" s="71"/>
      <c r="I133" s="80">
        <f>H133*F133</f>
        <v>0</v>
      </c>
      <c r="J133" s="71"/>
      <c r="K133" s="114"/>
      <c r="L133" s="111">
        <f t="shared" si="25"/>
        <v>0</v>
      </c>
    </row>
    <row r="134" spans="1:12" ht="18" customHeight="1" x14ac:dyDescent="0.2">
      <c r="A134" s="121" t="s">
        <v>53</v>
      </c>
      <c r="B134" s="121"/>
      <c r="C134" s="121"/>
      <c r="D134" s="121"/>
      <c r="E134" s="121"/>
      <c r="F134" s="132"/>
      <c r="G134" s="121"/>
      <c r="H134" s="121"/>
      <c r="I134" s="121"/>
      <c r="J134" s="121"/>
      <c r="K134" s="121"/>
      <c r="L134" s="122"/>
    </row>
    <row r="135" spans="1:12" ht="44.25" customHeight="1" x14ac:dyDescent="0.2">
      <c r="A135" s="53" t="s">
        <v>46</v>
      </c>
      <c r="B135" s="51" t="s">
        <v>0</v>
      </c>
      <c r="C135" s="52" t="s">
        <v>47</v>
      </c>
      <c r="D135" s="52" t="s">
        <v>45</v>
      </c>
      <c r="E135" s="53" t="s">
        <v>194</v>
      </c>
      <c r="F135" s="55" t="s">
        <v>192</v>
      </c>
      <c r="G135" s="53" t="s">
        <v>158</v>
      </c>
      <c r="H135" s="54" t="s">
        <v>166</v>
      </c>
      <c r="I135" s="55" t="s">
        <v>167</v>
      </c>
      <c r="J135" s="81" t="s">
        <v>168</v>
      </c>
      <c r="K135" s="107" t="s">
        <v>178</v>
      </c>
      <c r="L135" s="78" t="s">
        <v>179</v>
      </c>
    </row>
    <row r="136" spans="1:12" x14ac:dyDescent="0.2">
      <c r="A136" s="4">
        <v>105</v>
      </c>
      <c r="B136" s="6" t="s">
        <v>150</v>
      </c>
      <c r="C136" s="6" t="s">
        <v>16</v>
      </c>
      <c r="D136" s="6"/>
      <c r="E136" s="49">
        <v>310</v>
      </c>
      <c r="F136" s="103"/>
      <c r="G136" s="50">
        <f t="shared" ref="G136:G154" si="26">F136*E136</f>
        <v>0</v>
      </c>
      <c r="H136" s="71"/>
      <c r="I136" s="80">
        <f t="shared" ref="I136:I154" si="27">H136*F136</f>
        <v>0</v>
      </c>
      <c r="J136" s="71"/>
      <c r="K136" s="114"/>
      <c r="L136" s="111">
        <f t="shared" ref="L136:L154" si="28">G136+G136*K136</f>
        <v>0</v>
      </c>
    </row>
    <row r="137" spans="1:12" x14ac:dyDescent="0.2">
      <c r="A137" s="4">
        <v>106</v>
      </c>
      <c r="B137" s="6" t="s">
        <v>151</v>
      </c>
      <c r="C137" s="6"/>
      <c r="D137" s="6"/>
      <c r="E137" s="49">
        <v>80</v>
      </c>
      <c r="F137" s="89"/>
      <c r="G137" s="50">
        <f t="shared" si="26"/>
        <v>0</v>
      </c>
      <c r="H137" s="71"/>
      <c r="I137" s="80">
        <f t="shared" si="27"/>
        <v>0</v>
      </c>
      <c r="J137" s="71"/>
      <c r="K137" s="114"/>
      <c r="L137" s="111">
        <f t="shared" si="28"/>
        <v>0</v>
      </c>
    </row>
    <row r="138" spans="1:12" x14ac:dyDescent="0.2">
      <c r="A138" s="4">
        <v>107</v>
      </c>
      <c r="B138" s="6" t="s">
        <v>152</v>
      </c>
      <c r="C138" s="6"/>
      <c r="D138" s="6"/>
      <c r="E138" s="49">
        <v>90</v>
      </c>
      <c r="F138" s="89"/>
      <c r="G138" s="50">
        <f t="shared" si="26"/>
        <v>0</v>
      </c>
      <c r="H138" s="71"/>
      <c r="I138" s="80">
        <f t="shared" si="27"/>
        <v>0</v>
      </c>
      <c r="J138" s="71"/>
      <c r="K138" s="114"/>
      <c r="L138" s="111">
        <f t="shared" si="28"/>
        <v>0</v>
      </c>
    </row>
    <row r="139" spans="1:12" x14ac:dyDescent="0.2">
      <c r="A139" s="4">
        <v>108</v>
      </c>
      <c r="B139" s="6" t="s">
        <v>153</v>
      </c>
      <c r="C139" s="6"/>
      <c r="D139" s="6"/>
      <c r="E139" s="49">
        <v>182</v>
      </c>
      <c r="F139" s="89"/>
      <c r="G139" s="50">
        <f t="shared" si="26"/>
        <v>0</v>
      </c>
      <c r="H139" s="71"/>
      <c r="I139" s="80">
        <f t="shared" si="27"/>
        <v>0</v>
      </c>
      <c r="J139" s="71"/>
      <c r="K139" s="114"/>
      <c r="L139" s="111">
        <f t="shared" si="28"/>
        <v>0</v>
      </c>
    </row>
    <row r="140" spans="1:12" x14ac:dyDescent="0.2">
      <c r="A140" s="4">
        <v>109</v>
      </c>
      <c r="B140" s="6" t="s">
        <v>154</v>
      </c>
      <c r="C140" s="6"/>
      <c r="D140" s="6"/>
      <c r="E140" s="49">
        <v>16</v>
      </c>
      <c r="F140" s="89"/>
      <c r="G140" s="50">
        <f t="shared" si="26"/>
        <v>0</v>
      </c>
      <c r="H140" s="71"/>
      <c r="I140" s="80">
        <f t="shared" si="27"/>
        <v>0</v>
      </c>
      <c r="J140" s="71"/>
      <c r="K140" s="114"/>
      <c r="L140" s="111">
        <f t="shared" si="28"/>
        <v>0</v>
      </c>
    </row>
    <row r="141" spans="1:12" x14ac:dyDescent="0.2">
      <c r="A141" s="4">
        <v>110</v>
      </c>
      <c r="B141" s="6" t="s">
        <v>180</v>
      </c>
      <c r="C141" s="6" t="s">
        <v>17</v>
      </c>
      <c r="D141" s="6"/>
      <c r="E141" s="49">
        <v>630</v>
      </c>
      <c r="F141" s="89"/>
      <c r="G141" s="50">
        <f t="shared" si="26"/>
        <v>0</v>
      </c>
      <c r="H141" s="71"/>
      <c r="I141" s="80">
        <f t="shared" si="27"/>
        <v>0</v>
      </c>
      <c r="J141" s="71"/>
      <c r="K141" s="114"/>
      <c r="L141" s="111">
        <f t="shared" si="28"/>
        <v>0</v>
      </c>
    </row>
    <row r="142" spans="1:12" ht="28.5" x14ac:dyDescent="0.2">
      <c r="A142" s="4">
        <v>111</v>
      </c>
      <c r="B142" s="6" t="s">
        <v>181</v>
      </c>
      <c r="C142" s="6" t="s">
        <v>205</v>
      </c>
      <c r="D142" s="6"/>
      <c r="E142" s="49">
        <v>350</v>
      </c>
      <c r="F142" s="89"/>
      <c r="G142" s="50">
        <f t="shared" si="26"/>
        <v>0</v>
      </c>
      <c r="H142" s="71"/>
      <c r="I142" s="80">
        <f t="shared" si="27"/>
        <v>0</v>
      </c>
      <c r="J142" s="71"/>
      <c r="K142" s="114"/>
      <c r="L142" s="111">
        <f t="shared" si="28"/>
        <v>0</v>
      </c>
    </row>
    <row r="143" spans="1:12" x14ac:dyDescent="0.2">
      <c r="A143" s="4">
        <v>112</v>
      </c>
      <c r="B143" s="6" t="s">
        <v>182</v>
      </c>
      <c r="C143" s="6" t="s">
        <v>18</v>
      </c>
      <c r="D143" s="6" t="s">
        <v>13</v>
      </c>
      <c r="E143" s="49">
        <v>320</v>
      </c>
      <c r="F143" s="89"/>
      <c r="G143" s="50">
        <f t="shared" si="26"/>
        <v>0</v>
      </c>
      <c r="H143" s="71"/>
      <c r="I143" s="80">
        <f t="shared" si="27"/>
        <v>0</v>
      </c>
      <c r="J143" s="71"/>
      <c r="K143" s="114"/>
      <c r="L143" s="111">
        <f t="shared" si="28"/>
        <v>0</v>
      </c>
    </row>
    <row r="144" spans="1:12" x14ac:dyDescent="0.2">
      <c r="A144" s="4">
        <v>113</v>
      </c>
      <c r="B144" s="6" t="s">
        <v>183</v>
      </c>
      <c r="C144" s="6" t="s">
        <v>155</v>
      </c>
      <c r="D144" s="6"/>
      <c r="E144" s="49">
        <v>120</v>
      </c>
      <c r="F144" s="89"/>
      <c r="G144" s="50">
        <f t="shared" si="26"/>
        <v>0</v>
      </c>
      <c r="H144" s="71"/>
      <c r="I144" s="80">
        <f t="shared" si="27"/>
        <v>0</v>
      </c>
      <c r="J144" s="71"/>
      <c r="K144" s="114"/>
      <c r="L144" s="111">
        <f t="shared" si="28"/>
        <v>0</v>
      </c>
    </row>
    <row r="145" spans="1:12" x14ac:dyDescent="0.2">
      <c r="A145" s="4">
        <v>114</v>
      </c>
      <c r="B145" s="6" t="s">
        <v>184</v>
      </c>
      <c r="C145" s="6" t="s">
        <v>19</v>
      </c>
      <c r="D145" s="6" t="s">
        <v>8</v>
      </c>
      <c r="E145" s="49">
        <v>6500</v>
      </c>
      <c r="F145" s="89"/>
      <c r="G145" s="50">
        <f t="shared" si="26"/>
        <v>0</v>
      </c>
      <c r="H145" s="71"/>
      <c r="I145" s="80">
        <f t="shared" si="27"/>
        <v>0</v>
      </c>
      <c r="J145" s="71"/>
      <c r="K145" s="114"/>
      <c r="L145" s="111">
        <f t="shared" si="28"/>
        <v>0</v>
      </c>
    </row>
    <row r="146" spans="1:12" x14ac:dyDescent="0.2">
      <c r="A146" s="4">
        <v>115</v>
      </c>
      <c r="B146" s="6" t="s">
        <v>206</v>
      </c>
      <c r="C146" s="6" t="s">
        <v>20</v>
      </c>
      <c r="D146" s="6"/>
      <c r="E146" s="49">
        <v>520</v>
      </c>
      <c r="F146" s="89"/>
      <c r="G146" s="50">
        <f t="shared" si="26"/>
        <v>0</v>
      </c>
      <c r="H146" s="71"/>
      <c r="I146" s="80">
        <f t="shared" si="27"/>
        <v>0</v>
      </c>
      <c r="J146" s="71"/>
      <c r="K146" s="114"/>
      <c r="L146" s="111">
        <f t="shared" si="28"/>
        <v>0</v>
      </c>
    </row>
    <row r="147" spans="1:12" x14ac:dyDescent="0.2">
      <c r="A147" s="4">
        <v>116</v>
      </c>
      <c r="B147" s="6" t="s">
        <v>185</v>
      </c>
      <c r="C147" s="6"/>
      <c r="D147" s="6"/>
      <c r="E147" s="49">
        <v>164</v>
      </c>
      <c r="F147" s="89"/>
      <c r="G147" s="50">
        <f t="shared" si="26"/>
        <v>0</v>
      </c>
      <c r="H147" s="71"/>
      <c r="I147" s="80">
        <f t="shared" si="27"/>
        <v>0</v>
      </c>
      <c r="J147" s="71"/>
      <c r="K147" s="114"/>
      <c r="L147" s="111">
        <f t="shared" si="28"/>
        <v>0</v>
      </c>
    </row>
    <row r="148" spans="1:12" ht="28.5" x14ac:dyDescent="0.2">
      <c r="A148" s="4">
        <v>117</v>
      </c>
      <c r="B148" s="6" t="s">
        <v>207</v>
      </c>
      <c r="C148" s="6" t="s">
        <v>55</v>
      </c>
      <c r="D148" s="6"/>
      <c r="E148" s="49">
        <v>50</v>
      </c>
      <c r="F148" s="89"/>
      <c r="G148" s="50">
        <f t="shared" si="26"/>
        <v>0</v>
      </c>
      <c r="H148" s="71"/>
      <c r="I148" s="80">
        <f t="shared" si="27"/>
        <v>0</v>
      </c>
      <c r="J148" s="71"/>
      <c r="K148" s="114"/>
      <c r="L148" s="111">
        <f t="shared" si="28"/>
        <v>0</v>
      </c>
    </row>
    <row r="149" spans="1:12" x14ac:dyDescent="0.2">
      <c r="A149" s="4">
        <v>118</v>
      </c>
      <c r="B149" s="6" t="s">
        <v>186</v>
      </c>
      <c r="C149" s="6"/>
      <c r="D149" s="6"/>
      <c r="E149" s="49">
        <v>20</v>
      </c>
      <c r="F149" s="89"/>
      <c r="G149" s="50">
        <f t="shared" si="26"/>
        <v>0</v>
      </c>
      <c r="H149" s="71"/>
      <c r="I149" s="80">
        <f t="shared" si="27"/>
        <v>0</v>
      </c>
      <c r="J149" s="71"/>
      <c r="K149" s="114"/>
      <c r="L149" s="111">
        <f t="shared" si="28"/>
        <v>0</v>
      </c>
    </row>
    <row r="150" spans="1:12" ht="54" customHeight="1" x14ac:dyDescent="0.2">
      <c r="A150" s="4">
        <v>119</v>
      </c>
      <c r="B150" s="6" t="s">
        <v>209</v>
      </c>
      <c r="C150" s="6"/>
      <c r="D150" s="6" t="s">
        <v>2</v>
      </c>
      <c r="E150" s="49">
        <v>48</v>
      </c>
      <c r="F150" s="89"/>
      <c r="G150" s="50">
        <f t="shared" si="26"/>
        <v>0</v>
      </c>
      <c r="H150" s="71"/>
      <c r="I150" s="80">
        <f t="shared" si="27"/>
        <v>0</v>
      </c>
      <c r="J150" s="71"/>
      <c r="K150" s="114"/>
      <c r="L150" s="111">
        <f t="shared" si="28"/>
        <v>0</v>
      </c>
    </row>
    <row r="151" spans="1:12" ht="42.75" customHeight="1" x14ac:dyDescent="0.2">
      <c r="A151" s="4">
        <v>120</v>
      </c>
      <c r="B151" s="6" t="s">
        <v>187</v>
      </c>
      <c r="C151" s="6" t="s">
        <v>56</v>
      </c>
      <c r="D151" s="6"/>
      <c r="E151" s="49">
        <v>9</v>
      </c>
      <c r="F151" s="89"/>
      <c r="G151" s="50">
        <f t="shared" si="26"/>
        <v>0</v>
      </c>
      <c r="H151" s="71"/>
      <c r="I151" s="80">
        <f t="shared" si="27"/>
        <v>0</v>
      </c>
      <c r="J151" s="71"/>
      <c r="K151" s="114"/>
      <c r="L151" s="111">
        <f t="shared" si="28"/>
        <v>0</v>
      </c>
    </row>
    <row r="152" spans="1:12" ht="28.5" x14ac:dyDescent="0.2">
      <c r="A152" s="4">
        <v>121</v>
      </c>
      <c r="B152" s="6" t="s">
        <v>188</v>
      </c>
      <c r="C152" s="6" t="s">
        <v>57</v>
      </c>
      <c r="D152" s="6"/>
      <c r="E152" s="49">
        <v>6</v>
      </c>
      <c r="F152" s="89"/>
      <c r="G152" s="50">
        <f t="shared" si="26"/>
        <v>0</v>
      </c>
      <c r="H152" s="71"/>
      <c r="I152" s="80">
        <f t="shared" si="27"/>
        <v>0</v>
      </c>
      <c r="J152" s="71"/>
      <c r="K152" s="114"/>
      <c r="L152" s="111">
        <f t="shared" si="28"/>
        <v>0</v>
      </c>
    </row>
    <row r="153" spans="1:12" ht="42.75" x14ac:dyDescent="0.2">
      <c r="A153" s="4">
        <v>122</v>
      </c>
      <c r="B153" s="6" t="s">
        <v>208</v>
      </c>
      <c r="C153" s="6"/>
      <c r="D153" s="6"/>
      <c r="E153" s="49">
        <v>50</v>
      </c>
      <c r="F153" s="89"/>
      <c r="G153" s="50">
        <f t="shared" si="26"/>
        <v>0</v>
      </c>
      <c r="H153" s="71"/>
      <c r="I153" s="80">
        <f t="shared" si="27"/>
        <v>0</v>
      </c>
      <c r="J153" s="71"/>
      <c r="K153" s="114"/>
      <c r="L153" s="111">
        <f t="shared" si="28"/>
        <v>0</v>
      </c>
    </row>
    <row r="154" spans="1:12" x14ac:dyDescent="0.2">
      <c r="A154" s="4">
        <v>123</v>
      </c>
      <c r="B154" s="83" t="s">
        <v>189</v>
      </c>
      <c r="C154" s="6"/>
      <c r="D154" s="6"/>
      <c r="E154" s="49">
        <v>380</v>
      </c>
      <c r="F154" s="89"/>
      <c r="G154" s="50">
        <f t="shared" si="26"/>
        <v>0</v>
      </c>
      <c r="H154" s="71"/>
      <c r="I154" s="80">
        <f t="shared" si="27"/>
        <v>0</v>
      </c>
      <c r="J154" s="71"/>
      <c r="K154" s="114"/>
      <c r="L154" s="111">
        <f t="shared" si="28"/>
        <v>0</v>
      </c>
    </row>
    <row r="155" spans="1:12" ht="18" customHeight="1" x14ac:dyDescent="0.2">
      <c r="A155" s="121" t="s">
        <v>54</v>
      </c>
      <c r="B155" s="121"/>
      <c r="C155" s="121"/>
      <c r="D155" s="121"/>
      <c r="E155" s="121"/>
      <c r="F155" s="121"/>
      <c r="G155" s="121"/>
      <c r="H155" s="121"/>
      <c r="I155" s="121"/>
      <c r="J155" s="121"/>
      <c r="K155" s="121"/>
      <c r="L155" s="122"/>
    </row>
    <row r="156" spans="1:12" ht="44.25" customHeight="1" x14ac:dyDescent="0.2">
      <c r="A156" s="53" t="s">
        <v>46</v>
      </c>
      <c r="B156" s="51" t="s">
        <v>0</v>
      </c>
      <c r="C156" s="52" t="s">
        <v>47</v>
      </c>
      <c r="D156" s="52" t="s">
        <v>45</v>
      </c>
      <c r="E156" s="53" t="s">
        <v>193</v>
      </c>
      <c r="F156" s="54" t="s">
        <v>190</v>
      </c>
      <c r="G156" s="53" t="s">
        <v>158</v>
      </c>
      <c r="H156" s="54" t="s">
        <v>166</v>
      </c>
      <c r="I156" s="55" t="s">
        <v>167</v>
      </c>
      <c r="J156" s="81" t="s">
        <v>168</v>
      </c>
      <c r="K156" s="107" t="s">
        <v>178</v>
      </c>
      <c r="L156" s="78" t="s">
        <v>179</v>
      </c>
    </row>
    <row r="157" spans="1:12" x14ac:dyDescent="0.2">
      <c r="A157" s="4">
        <v>124</v>
      </c>
      <c r="B157" s="5" t="s">
        <v>21</v>
      </c>
      <c r="C157" s="13"/>
      <c r="D157" s="6"/>
      <c r="E157" s="28">
        <v>206</v>
      </c>
      <c r="F157" s="89"/>
      <c r="G157" s="50">
        <f t="shared" ref="G157:G179" si="29">F157*E157</f>
        <v>0</v>
      </c>
      <c r="H157" s="71"/>
      <c r="I157" s="80">
        <f t="shared" ref="I157:I179" si="30">H157*F157</f>
        <v>0</v>
      </c>
      <c r="J157" s="71"/>
      <c r="K157" s="114"/>
      <c r="L157" s="111">
        <f t="shared" ref="L157:L179" si="31">G157+G157*K157</f>
        <v>0</v>
      </c>
    </row>
    <row r="158" spans="1:12" x14ac:dyDescent="0.2">
      <c r="A158" s="4">
        <v>125</v>
      </c>
      <c r="B158" s="5" t="s">
        <v>22</v>
      </c>
      <c r="C158" s="13"/>
      <c r="D158" s="6"/>
      <c r="E158" s="28">
        <v>226</v>
      </c>
      <c r="F158" s="89"/>
      <c r="G158" s="50">
        <f t="shared" si="29"/>
        <v>0</v>
      </c>
      <c r="H158" s="71"/>
      <c r="I158" s="80">
        <f t="shared" si="30"/>
        <v>0</v>
      </c>
      <c r="J158" s="71"/>
      <c r="K158" s="114"/>
      <c r="L158" s="111">
        <f t="shared" si="31"/>
        <v>0</v>
      </c>
    </row>
    <row r="159" spans="1:12" x14ac:dyDescent="0.2">
      <c r="A159" s="4">
        <v>126</v>
      </c>
      <c r="B159" s="5" t="s">
        <v>23</v>
      </c>
      <c r="C159" s="13"/>
      <c r="D159" s="6"/>
      <c r="E159" s="28">
        <v>164</v>
      </c>
      <c r="F159" s="89"/>
      <c r="G159" s="50">
        <f t="shared" si="29"/>
        <v>0</v>
      </c>
      <c r="H159" s="71"/>
      <c r="I159" s="80">
        <f t="shared" si="30"/>
        <v>0</v>
      </c>
      <c r="J159" s="71"/>
      <c r="K159" s="114"/>
      <c r="L159" s="111">
        <f t="shared" si="31"/>
        <v>0</v>
      </c>
    </row>
    <row r="160" spans="1:12" x14ac:dyDescent="0.2">
      <c r="A160" s="4">
        <v>127</v>
      </c>
      <c r="B160" s="5" t="s">
        <v>24</v>
      </c>
      <c r="C160" s="13"/>
      <c r="D160" s="6"/>
      <c r="E160" s="28">
        <v>295</v>
      </c>
      <c r="F160" s="89"/>
      <c r="G160" s="50">
        <f t="shared" si="29"/>
        <v>0</v>
      </c>
      <c r="H160" s="71"/>
      <c r="I160" s="80">
        <f t="shared" si="30"/>
        <v>0</v>
      </c>
      <c r="J160" s="71"/>
      <c r="K160" s="114"/>
      <c r="L160" s="111">
        <f t="shared" si="31"/>
        <v>0</v>
      </c>
    </row>
    <row r="161" spans="1:12" x14ac:dyDescent="0.2">
      <c r="A161" s="4">
        <v>128</v>
      </c>
      <c r="B161" s="5" t="s">
        <v>25</v>
      </c>
      <c r="C161" s="13"/>
      <c r="D161" s="6"/>
      <c r="E161" s="28">
        <v>544</v>
      </c>
      <c r="F161" s="89"/>
      <c r="G161" s="50">
        <f t="shared" si="29"/>
        <v>0</v>
      </c>
      <c r="H161" s="71"/>
      <c r="I161" s="80">
        <f t="shared" si="30"/>
        <v>0</v>
      </c>
      <c r="J161" s="71"/>
      <c r="K161" s="114"/>
      <c r="L161" s="111">
        <f t="shared" si="31"/>
        <v>0</v>
      </c>
    </row>
    <row r="162" spans="1:12" x14ac:dyDescent="0.2">
      <c r="A162" s="4">
        <v>129</v>
      </c>
      <c r="B162" s="5" t="s">
        <v>26</v>
      </c>
      <c r="C162" s="13"/>
      <c r="D162" s="6"/>
      <c r="E162" s="28">
        <v>554</v>
      </c>
      <c r="F162" s="89"/>
      <c r="G162" s="50">
        <f t="shared" si="29"/>
        <v>0</v>
      </c>
      <c r="H162" s="71"/>
      <c r="I162" s="80">
        <f t="shared" si="30"/>
        <v>0</v>
      </c>
      <c r="J162" s="71"/>
      <c r="K162" s="114"/>
      <c r="L162" s="111">
        <f t="shared" si="31"/>
        <v>0</v>
      </c>
    </row>
    <row r="163" spans="1:12" x14ac:dyDescent="0.2">
      <c r="A163" s="4">
        <v>130</v>
      </c>
      <c r="B163" s="5" t="s">
        <v>27</v>
      </c>
      <c r="C163" s="13"/>
      <c r="D163" s="6"/>
      <c r="E163" s="28">
        <v>526</v>
      </c>
      <c r="F163" s="89"/>
      <c r="G163" s="50">
        <f t="shared" si="29"/>
        <v>0</v>
      </c>
      <c r="H163" s="71"/>
      <c r="I163" s="80">
        <f t="shared" si="30"/>
        <v>0</v>
      </c>
      <c r="J163" s="71"/>
      <c r="K163" s="114"/>
      <c r="L163" s="111">
        <f t="shared" si="31"/>
        <v>0</v>
      </c>
    </row>
    <row r="164" spans="1:12" x14ac:dyDescent="0.2">
      <c r="A164" s="4">
        <v>131</v>
      </c>
      <c r="B164" s="5" t="s">
        <v>28</v>
      </c>
      <c r="C164" s="13"/>
      <c r="D164" s="6"/>
      <c r="E164" s="28">
        <v>544</v>
      </c>
      <c r="F164" s="89"/>
      <c r="G164" s="50">
        <f t="shared" si="29"/>
        <v>0</v>
      </c>
      <c r="H164" s="71"/>
      <c r="I164" s="80">
        <f t="shared" si="30"/>
        <v>0</v>
      </c>
      <c r="J164" s="71"/>
      <c r="K164" s="114"/>
      <c r="L164" s="111">
        <f t="shared" si="31"/>
        <v>0</v>
      </c>
    </row>
    <row r="165" spans="1:12" x14ac:dyDescent="0.2">
      <c r="A165" s="4">
        <v>132</v>
      </c>
      <c r="B165" s="5" t="s">
        <v>29</v>
      </c>
      <c r="C165" s="6"/>
      <c r="D165" s="6"/>
      <c r="E165" s="28">
        <v>510</v>
      </c>
      <c r="F165" s="89"/>
      <c r="G165" s="50">
        <f t="shared" si="29"/>
        <v>0</v>
      </c>
      <c r="H165" s="71"/>
      <c r="I165" s="80">
        <f t="shared" si="30"/>
        <v>0</v>
      </c>
      <c r="J165" s="71"/>
      <c r="K165" s="114"/>
      <c r="L165" s="111">
        <f t="shared" si="31"/>
        <v>0</v>
      </c>
    </row>
    <row r="166" spans="1:12" x14ac:dyDescent="0.2">
      <c r="A166" s="4">
        <v>133</v>
      </c>
      <c r="B166" s="5" t="s">
        <v>30</v>
      </c>
      <c r="C166" s="13"/>
      <c r="D166" s="6"/>
      <c r="E166" s="28">
        <v>380</v>
      </c>
      <c r="F166" s="89"/>
      <c r="G166" s="50">
        <f t="shared" si="29"/>
        <v>0</v>
      </c>
      <c r="H166" s="71"/>
      <c r="I166" s="80">
        <f t="shared" si="30"/>
        <v>0</v>
      </c>
      <c r="J166" s="71"/>
      <c r="K166" s="114"/>
      <c r="L166" s="111">
        <f t="shared" si="31"/>
        <v>0</v>
      </c>
    </row>
    <row r="167" spans="1:12" x14ac:dyDescent="0.2">
      <c r="A167" s="4">
        <v>134</v>
      </c>
      <c r="B167" s="5" t="s">
        <v>31</v>
      </c>
      <c r="C167" s="13"/>
      <c r="D167" s="6"/>
      <c r="E167" s="28">
        <v>452</v>
      </c>
      <c r="F167" s="89"/>
      <c r="G167" s="50">
        <f t="shared" si="29"/>
        <v>0</v>
      </c>
      <c r="H167" s="71"/>
      <c r="I167" s="80">
        <f t="shared" si="30"/>
        <v>0</v>
      </c>
      <c r="J167" s="71"/>
      <c r="K167" s="114"/>
      <c r="L167" s="111">
        <f t="shared" si="31"/>
        <v>0</v>
      </c>
    </row>
    <row r="168" spans="1:12" x14ac:dyDescent="0.2">
      <c r="A168" s="4">
        <v>135</v>
      </c>
      <c r="B168" s="5" t="s">
        <v>32</v>
      </c>
      <c r="C168" s="13"/>
      <c r="D168" s="6"/>
      <c r="E168" s="28">
        <v>450</v>
      </c>
      <c r="F168" s="89"/>
      <c r="G168" s="50">
        <f t="shared" si="29"/>
        <v>0</v>
      </c>
      <c r="H168" s="71"/>
      <c r="I168" s="80">
        <f t="shared" si="30"/>
        <v>0</v>
      </c>
      <c r="J168" s="71"/>
      <c r="K168" s="114"/>
      <c r="L168" s="111">
        <f t="shared" si="31"/>
        <v>0</v>
      </c>
    </row>
    <row r="169" spans="1:12" x14ac:dyDescent="0.2">
      <c r="A169" s="4">
        <v>136</v>
      </c>
      <c r="B169" s="5" t="s">
        <v>33</v>
      </c>
      <c r="C169" s="13"/>
      <c r="D169" s="6"/>
      <c r="E169" s="28">
        <v>552</v>
      </c>
      <c r="F169" s="89"/>
      <c r="G169" s="50">
        <f t="shared" si="29"/>
        <v>0</v>
      </c>
      <c r="H169" s="71"/>
      <c r="I169" s="80">
        <f t="shared" si="30"/>
        <v>0</v>
      </c>
      <c r="J169" s="71"/>
      <c r="K169" s="114"/>
      <c r="L169" s="111">
        <f t="shared" si="31"/>
        <v>0</v>
      </c>
    </row>
    <row r="170" spans="1:12" x14ac:dyDescent="0.2">
      <c r="A170" s="4">
        <v>137</v>
      </c>
      <c r="B170" s="5" t="s">
        <v>34</v>
      </c>
      <c r="C170" s="13"/>
      <c r="D170" s="6"/>
      <c r="E170" s="28">
        <v>454</v>
      </c>
      <c r="F170" s="89"/>
      <c r="G170" s="50">
        <f t="shared" si="29"/>
        <v>0</v>
      </c>
      <c r="H170" s="71"/>
      <c r="I170" s="80">
        <f t="shared" si="30"/>
        <v>0</v>
      </c>
      <c r="J170" s="71"/>
      <c r="K170" s="114"/>
      <c r="L170" s="111">
        <f t="shared" si="31"/>
        <v>0</v>
      </c>
    </row>
    <row r="171" spans="1:12" ht="12.75" customHeight="1" x14ac:dyDescent="0.2">
      <c r="A171" s="4">
        <v>138</v>
      </c>
      <c r="B171" s="5" t="s">
        <v>35</v>
      </c>
      <c r="C171" s="13"/>
      <c r="D171" s="6"/>
      <c r="E171" s="28">
        <v>598</v>
      </c>
      <c r="F171" s="89"/>
      <c r="G171" s="50">
        <f t="shared" si="29"/>
        <v>0</v>
      </c>
      <c r="H171" s="71"/>
      <c r="I171" s="80">
        <f t="shared" si="30"/>
        <v>0</v>
      </c>
      <c r="J171" s="71"/>
      <c r="K171" s="114"/>
      <c r="L171" s="111">
        <f t="shared" si="31"/>
        <v>0</v>
      </c>
    </row>
    <row r="172" spans="1:12" ht="12.75" customHeight="1" x14ac:dyDescent="0.2">
      <c r="A172" s="4">
        <v>139</v>
      </c>
      <c r="B172" s="5" t="s">
        <v>36</v>
      </c>
      <c r="C172" s="6" t="s">
        <v>37</v>
      </c>
      <c r="D172" s="6"/>
      <c r="E172" s="28">
        <v>60</v>
      </c>
      <c r="F172" s="89"/>
      <c r="G172" s="50">
        <f t="shared" si="29"/>
        <v>0</v>
      </c>
      <c r="H172" s="71"/>
      <c r="I172" s="80">
        <f t="shared" si="30"/>
        <v>0</v>
      </c>
      <c r="J172" s="71"/>
      <c r="K172" s="114"/>
      <c r="L172" s="111">
        <f t="shared" si="31"/>
        <v>0</v>
      </c>
    </row>
    <row r="173" spans="1:12" x14ac:dyDescent="0.2">
      <c r="A173" s="14">
        <v>140</v>
      </c>
      <c r="B173" s="5" t="s">
        <v>38</v>
      </c>
      <c r="C173" s="6" t="s">
        <v>37</v>
      </c>
      <c r="D173" s="6"/>
      <c r="E173" s="28">
        <v>98</v>
      </c>
      <c r="F173" s="89"/>
      <c r="G173" s="50">
        <f t="shared" si="29"/>
        <v>0</v>
      </c>
      <c r="H173" s="71"/>
      <c r="I173" s="80">
        <f t="shared" si="30"/>
        <v>0</v>
      </c>
      <c r="J173" s="71"/>
      <c r="K173" s="114"/>
      <c r="L173" s="111">
        <f t="shared" si="31"/>
        <v>0</v>
      </c>
    </row>
    <row r="174" spans="1:12" x14ac:dyDescent="0.2">
      <c r="A174" s="14">
        <v>141</v>
      </c>
      <c r="B174" s="5" t="s">
        <v>39</v>
      </c>
      <c r="C174" s="6"/>
      <c r="D174" s="6"/>
      <c r="E174" s="28">
        <v>188</v>
      </c>
      <c r="F174" s="89"/>
      <c r="G174" s="50">
        <f t="shared" si="29"/>
        <v>0</v>
      </c>
      <c r="H174" s="71"/>
      <c r="I174" s="80">
        <f t="shared" si="30"/>
        <v>0</v>
      </c>
      <c r="J174" s="71"/>
      <c r="K174" s="114"/>
      <c r="L174" s="111">
        <f t="shared" si="31"/>
        <v>0</v>
      </c>
    </row>
    <row r="175" spans="1:12" x14ac:dyDescent="0.2">
      <c r="A175" s="15">
        <v>142</v>
      </c>
      <c r="B175" s="5" t="s">
        <v>40</v>
      </c>
      <c r="C175" s="6"/>
      <c r="D175" s="6"/>
      <c r="E175" s="28">
        <v>56</v>
      </c>
      <c r="F175" s="89"/>
      <c r="G175" s="50">
        <f t="shared" si="29"/>
        <v>0</v>
      </c>
      <c r="H175" s="71"/>
      <c r="I175" s="80">
        <f t="shared" si="30"/>
        <v>0</v>
      </c>
      <c r="J175" s="71"/>
      <c r="K175" s="114"/>
      <c r="L175" s="111">
        <f t="shared" si="31"/>
        <v>0</v>
      </c>
    </row>
    <row r="176" spans="1:12" x14ac:dyDescent="0.2">
      <c r="A176" s="15">
        <v>143</v>
      </c>
      <c r="B176" s="5" t="s">
        <v>41</v>
      </c>
      <c r="C176" s="6"/>
      <c r="D176" s="6"/>
      <c r="E176" s="28">
        <v>64</v>
      </c>
      <c r="F176" s="89"/>
      <c r="G176" s="50">
        <f t="shared" si="29"/>
        <v>0</v>
      </c>
      <c r="H176" s="71"/>
      <c r="I176" s="80">
        <f t="shared" si="30"/>
        <v>0</v>
      </c>
      <c r="J176" s="71"/>
      <c r="K176" s="114"/>
      <c r="L176" s="111">
        <f t="shared" si="31"/>
        <v>0</v>
      </c>
    </row>
    <row r="177" spans="1:12" ht="28.5" customHeight="1" x14ac:dyDescent="0.2">
      <c r="A177" s="16">
        <v>144</v>
      </c>
      <c r="B177" s="5" t="s">
        <v>42</v>
      </c>
      <c r="C177" s="6"/>
      <c r="D177" s="6"/>
      <c r="E177" s="28">
        <v>106</v>
      </c>
      <c r="F177" s="89"/>
      <c r="G177" s="50">
        <f t="shared" si="29"/>
        <v>0</v>
      </c>
      <c r="H177" s="71"/>
      <c r="I177" s="80">
        <f t="shared" si="30"/>
        <v>0</v>
      </c>
      <c r="J177" s="71"/>
      <c r="K177" s="114"/>
      <c r="L177" s="111">
        <f t="shared" si="31"/>
        <v>0</v>
      </c>
    </row>
    <row r="178" spans="1:12" x14ac:dyDescent="0.2">
      <c r="A178" s="15">
        <v>145</v>
      </c>
      <c r="B178" s="5" t="s">
        <v>43</v>
      </c>
      <c r="C178" s="13"/>
      <c r="D178" s="6"/>
      <c r="E178" s="28">
        <v>360</v>
      </c>
      <c r="F178" s="89"/>
      <c r="G178" s="50">
        <f t="shared" si="29"/>
        <v>0</v>
      </c>
      <c r="H178" s="71"/>
      <c r="I178" s="80">
        <f t="shared" si="30"/>
        <v>0</v>
      </c>
      <c r="J178" s="71"/>
      <c r="K178" s="114"/>
      <c r="L178" s="111">
        <f t="shared" si="31"/>
        <v>0</v>
      </c>
    </row>
    <row r="179" spans="1:12" ht="15" thickBot="1" x14ac:dyDescent="0.25">
      <c r="A179" s="63">
        <v>146</v>
      </c>
      <c r="B179" s="64" t="s">
        <v>44</v>
      </c>
      <c r="C179" s="65"/>
      <c r="D179" s="66"/>
      <c r="E179" s="67">
        <v>292</v>
      </c>
      <c r="F179" s="95"/>
      <c r="G179" s="68">
        <f t="shared" si="29"/>
        <v>0</v>
      </c>
      <c r="H179" s="72"/>
      <c r="I179" s="82">
        <f t="shared" si="30"/>
        <v>0</v>
      </c>
      <c r="J179" s="72"/>
      <c r="K179" s="115"/>
      <c r="L179" s="111">
        <f t="shared" si="31"/>
        <v>0</v>
      </c>
    </row>
    <row r="180" spans="1:12" ht="25.5" customHeight="1" x14ac:dyDescent="0.2">
      <c r="A180" s="126" t="s">
        <v>177</v>
      </c>
      <c r="B180" s="127"/>
      <c r="C180" s="127"/>
      <c r="D180" s="127"/>
      <c r="E180" s="127"/>
      <c r="F180" s="96"/>
      <c r="G180" s="33">
        <f>SUM(G7:G179)</f>
        <v>0</v>
      </c>
      <c r="H180" s="69"/>
      <c r="I180" s="69"/>
      <c r="J180" s="69"/>
      <c r="K180" s="108"/>
      <c r="L180" s="104">
        <f>SUM(L7:L179)</f>
        <v>0</v>
      </c>
    </row>
    <row r="182" spans="1:12" ht="24.75" customHeight="1" x14ac:dyDescent="0.2">
      <c r="A182" s="34" t="s">
        <v>197</v>
      </c>
      <c r="B182" s="41"/>
      <c r="C182" s="35"/>
      <c r="D182" s="35"/>
      <c r="E182" s="99"/>
      <c r="F182" s="73"/>
      <c r="G182" s="36"/>
      <c r="H182" s="74"/>
      <c r="I182" s="75"/>
      <c r="J182" s="76"/>
    </row>
    <row r="183" spans="1:12" ht="23.25" customHeight="1" x14ac:dyDescent="0.2">
      <c r="A183" s="34" t="s">
        <v>169</v>
      </c>
      <c r="B183" s="41"/>
      <c r="C183" s="35"/>
      <c r="D183" s="35"/>
      <c r="E183" s="99"/>
      <c r="F183" s="73"/>
      <c r="G183" s="36"/>
      <c r="H183" s="74"/>
      <c r="I183" s="75"/>
      <c r="J183" s="76"/>
    </row>
    <row r="184" spans="1:12" ht="29.25" customHeight="1" x14ac:dyDescent="0.2">
      <c r="A184" s="34" t="s">
        <v>170</v>
      </c>
      <c r="B184" s="41"/>
      <c r="C184" s="35"/>
      <c r="D184" s="35"/>
      <c r="E184" s="99"/>
      <c r="F184" s="73"/>
      <c r="G184" s="36"/>
      <c r="H184" s="74"/>
      <c r="I184" s="75"/>
      <c r="J184" s="76"/>
    </row>
    <row r="185" spans="1:12" ht="26.25" customHeight="1" x14ac:dyDescent="0.2">
      <c r="A185" s="123" t="s">
        <v>171</v>
      </c>
      <c r="B185" s="124"/>
      <c r="C185" s="124"/>
      <c r="D185" s="124"/>
      <c r="E185" s="124"/>
      <c r="F185" s="124"/>
      <c r="G185" s="124"/>
      <c r="H185" s="124"/>
      <c r="I185" s="124"/>
      <c r="J185" s="125"/>
    </row>
    <row r="186" spans="1:12" ht="27.75" customHeight="1" x14ac:dyDescent="0.2">
      <c r="A186" s="34" t="s">
        <v>172</v>
      </c>
      <c r="B186" s="41"/>
      <c r="C186" s="35"/>
      <c r="D186" s="35"/>
      <c r="E186" s="99"/>
      <c r="F186" s="73"/>
      <c r="G186" s="36"/>
      <c r="H186" s="74"/>
      <c r="I186" s="75"/>
      <c r="J186" s="76"/>
    </row>
    <row r="187" spans="1:12" ht="27" customHeight="1" x14ac:dyDescent="0.2">
      <c r="A187" s="123" t="s">
        <v>173</v>
      </c>
      <c r="B187" s="124"/>
      <c r="C187" s="124"/>
      <c r="D187" s="124"/>
      <c r="E187" s="124"/>
      <c r="F187" s="124"/>
      <c r="G187" s="124"/>
      <c r="H187" s="124"/>
      <c r="I187" s="124"/>
      <c r="J187" s="125"/>
    </row>
    <row r="188" spans="1:12" ht="24.6" customHeight="1" x14ac:dyDescent="0.2">
      <c r="A188" s="34" t="s">
        <v>174</v>
      </c>
      <c r="B188" s="41"/>
      <c r="C188" s="35"/>
      <c r="D188" s="35"/>
      <c r="E188" s="99"/>
      <c r="F188" s="73"/>
      <c r="G188" s="36"/>
      <c r="H188" s="74"/>
      <c r="I188" s="75"/>
      <c r="J188" s="76"/>
    </row>
    <row r="189" spans="1:12" ht="29.25" customHeight="1" x14ac:dyDescent="0.2">
      <c r="A189" s="123" t="s">
        <v>198</v>
      </c>
      <c r="B189" s="124"/>
      <c r="C189" s="124"/>
      <c r="D189" s="124"/>
      <c r="E189" s="124"/>
      <c r="F189" s="124"/>
      <c r="G189" s="124"/>
      <c r="H189" s="124"/>
      <c r="I189" s="124"/>
      <c r="J189" s="125"/>
    </row>
    <row r="190" spans="1:12" ht="18.75" customHeight="1" x14ac:dyDescent="0.2">
      <c r="A190" s="34" t="s">
        <v>175</v>
      </c>
      <c r="B190" s="41"/>
      <c r="C190" s="35"/>
      <c r="D190" s="35"/>
      <c r="E190" s="99"/>
      <c r="F190" s="73"/>
      <c r="G190" s="36"/>
      <c r="H190" s="74"/>
      <c r="I190" s="75"/>
      <c r="J190" s="76"/>
    </row>
    <row r="191" spans="1:12" ht="17.25" customHeight="1" x14ac:dyDescent="0.2">
      <c r="A191" s="34" t="s">
        <v>176</v>
      </c>
      <c r="B191" s="41"/>
      <c r="C191" s="35"/>
      <c r="D191" s="35"/>
      <c r="E191" s="99"/>
      <c r="F191" s="73"/>
      <c r="G191" s="36"/>
      <c r="H191" s="74"/>
      <c r="I191" s="75"/>
      <c r="J191" s="76"/>
    </row>
    <row r="192" spans="1:12" x14ac:dyDescent="0.2">
      <c r="A192" s="34" t="s">
        <v>159</v>
      </c>
      <c r="B192" s="41"/>
      <c r="C192" s="35"/>
      <c r="D192" s="35"/>
      <c r="E192" s="99"/>
      <c r="F192" s="73"/>
      <c r="G192" s="36"/>
      <c r="H192" s="74"/>
      <c r="I192" s="75"/>
      <c r="J192" s="76"/>
    </row>
    <row r="193" spans="1:10" ht="12.75" customHeight="1" x14ac:dyDescent="0.2">
      <c r="A193" s="133" t="s">
        <v>160</v>
      </c>
      <c r="B193" s="128"/>
      <c r="C193" s="128"/>
      <c r="D193" s="128"/>
      <c r="E193" s="128"/>
      <c r="F193" s="128"/>
      <c r="G193" s="128"/>
      <c r="H193" s="128"/>
      <c r="I193" s="128"/>
      <c r="J193" s="129"/>
    </row>
    <row r="194" spans="1:10" ht="37.5" customHeight="1" x14ac:dyDescent="0.2">
      <c r="A194" s="37" t="s">
        <v>161</v>
      </c>
      <c r="B194" s="128" t="s">
        <v>162</v>
      </c>
      <c r="C194" s="128"/>
      <c r="D194" s="128"/>
      <c r="E194" s="128"/>
      <c r="F194" s="128"/>
      <c r="G194" s="128"/>
      <c r="H194" s="128"/>
      <c r="I194" s="128"/>
      <c r="J194" s="129"/>
    </row>
    <row r="195" spans="1:10" ht="44.25" customHeight="1" thickBot="1" x14ac:dyDescent="0.25">
      <c r="A195" s="38" t="s">
        <v>163</v>
      </c>
      <c r="B195" s="130" t="s">
        <v>164</v>
      </c>
      <c r="C195" s="130"/>
      <c r="D195" s="130"/>
      <c r="E195" s="130"/>
      <c r="F195" s="130"/>
      <c r="G195" s="130"/>
      <c r="H195" s="130"/>
      <c r="I195" s="130"/>
      <c r="J195" s="131"/>
    </row>
    <row r="196" spans="1:10" x14ac:dyDescent="0.2">
      <c r="A196" s="3"/>
      <c r="B196" s="31"/>
      <c r="C196" s="22"/>
      <c r="D196" s="22"/>
      <c r="E196" s="26"/>
      <c r="F196" s="97"/>
      <c r="G196" s="39"/>
    </row>
    <row r="197" spans="1:10" x14ac:dyDescent="0.2">
      <c r="A197" s="3"/>
      <c r="B197" s="31"/>
      <c r="C197" s="22"/>
      <c r="D197" s="22"/>
      <c r="E197" s="26"/>
      <c r="F197" s="97"/>
      <c r="G197" s="39"/>
    </row>
    <row r="198" spans="1:10" x14ac:dyDescent="0.2">
      <c r="A198" s="3"/>
      <c r="B198" s="31"/>
      <c r="C198" s="22"/>
      <c r="D198" s="22"/>
      <c r="E198" s="26"/>
      <c r="F198" s="97"/>
      <c r="G198" s="39"/>
    </row>
  </sheetData>
  <mergeCells count="16">
    <mergeCell ref="B194:J194"/>
    <mergeCell ref="B195:J195"/>
    <mergeCell ref="A155:L155"/>
    <mergeCell ref="A134:L134"/>
    <mergeCell ref="A124:L124"/>
    <mergeCell ref="A193:J193"/>
    <mergeCell ref="A113:L113"/>
    <mergeCell ref="A185:J185"/>
    <mergeCell ref="A180:E180"/>
    <mergeCell ref="A187:J187"/>
    <mergeCell ref="A189:J189"/>
    <mergeCell ref="A2:G2"/>
    <mergeCell ref="A4:L4"/>
    <mergeCell ref="A5:L5"/>
    <mergeCell ref="A81:L81"/>
    <mergeCell ref="A15:L15"/>
  </mergeCells>
  <pageMargins left="0.23622047244094491" right="0.23622047244094491" top="0.74803149606299213" bottom="0.74803149606299213" header="0.31496062992125984" footer="0.31496062992125984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Předpoklad barvy 202425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Rell Martin, Ing.</dc:creator>
  <cp:lastModifiedBy>Měřínská Aneta</cp:lastModifiedBy>
  <cp:lastPrinted>2024-12-06T12:45:01Z</cp:lastPrinted>
  <dcterms:created xsi:type="dcterms:W3CDTF">2024-02-19T06:12:46Z</dcterms:created>
  <dcterms:modified xsi:type="dcterms:W3CDTF">2024-12-10T12:43:13Z</dcterms:modified>
</cp:coreProperties>
</file>